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mihar\OneDrive\デスクトップ\"/>
    </mc:Choice>
  </mc:AlternateContent>
  <xr:revisionPtr revIDLastSave="0" documentId="13_ncr:1_{D6C6888A-F19A-4940-909D-64CAA06EA088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total =SKG+JR" sheetId="3" r:id="rId1"/>
  </sheets>
  <definedNames>
    <definedName name="_xlnm._FilterDatabase" localSheetId="0" hidden="1">'total =SKG+JR'!$A$1:$BM$1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337" i="3" l="1"/>
  <c r="AP337" i="3"/>
  <c r="V337" i="3"/>
  <c r="M337" i="3"/>
  <c r="BH334" i="3"/>
  <c r="AP334" i="3"/>
  <c r="V334" i="3"/>
  <c r="M334" i="3"/>
  <c r="BH327" i="3"/>
  <c r="AP327" i="3"/>
  <c r="V327" i="3"/>
  <c r="M327" i="3"/>
  <c r="BH324" i="3"/>
  <c r="AP324" i="3"/>
  <c r="V324" i="3"/>
  <c r="M324" i="3"/>
  <c r="BH320" i="3"/>
  <c r="AP320" i="3"/>
  <c r="M320" i="3"/>
  <c r="BH319" i="3"/>
  <c r="AP319" i="3"/>
  <c r="V319" i="3"/>
  <c r="M319" i="3"/>
  <c r="BH315" i="3"/>
  <c r="AP315" i="3"/>
  <c r="V315" i="3"/>
  <c r="M315" i="3"/>
  <c r="AP313" i="3"/>
  <c r="V313" i="3"/>
  <c r="M313" i="3"/>
  <c r="AP312" i="3"/>
  <c r="V312" i="3"/>
  <c r="M312" i="3"/>
  <c r="BH308" i="3"/>
  <c r="AP308" i="3"/>
  <c r="V308" i="3"/>
  <c r="M308" i="3"/>
  <c r="BH304" i="3"/>
  <c r="AP304" i="3"/>
  <c r="V304" i="3"/>
  <c r="M304" i="3"/>
  <c r="BH299" i="3"/>
  <c r="AP299" i="3"/>
  <c r="V299" i="3"/>
  <c r="M299" i="3"/>
  <c r="BH296" i="3"/>
  <c r="AP296" i="3"/>
  <c r="V296" i="3"/>
  <c r="M296" i="3"/>
  <c r="BH292" i="3"/>
  <c r="AP292" i="3"/>
  <c r="V292" i="3"/>
  <c r="M292" i="3"/>
  <c r="AP290" i="3"/>
  <c r="V290" i="3"/>
  <c r="M290" i="3"/>
  <c r="BH283" i="3"/>
  <c r="AP283" i="3"/>
  <c r="V283" i="3"/>
  <c r="M283" i="3"/>
  <c r="BH275" i="3"/>
  <c r="AP275" i="3"/>
  <c r="V275" i="3"/>
  <c r="M275" i="3"/>
  <c r="BH269" i="3"/>
  <c r="AP269" i="3"/>
  <c r="V269" i="3"/>
  <c r="M269" i="3"/>
  <c r="BH268" i="3"/>
  <c r="AP268" i="3"/>
  <c r="V268" i="3"/>
  <c r="M268" i="3"/>
  <c r="BH266" i="3"/>
  <c r="AP266" i="3"/>
  <c r="V266" i="3"/>
  <c r="M266" i="3"/>
  <c r="AP262" i="3"/>
  <c r="V262" i="3"/>
  <c r="M262" i="3"/>
  <c r="BH261" i="3"/>
  <c r="AP261" i="3"/>
  <c r="V261" i="3"/>
  <c r="M261" i="3"/>
  <c r="BH260" i="3"/>
  <c r="AP260" i="3"/>
  <c r="V260" i="3"/>
  <c r="M260" i="3"/>
  <c r="BH258" i="3"/>
  <c r="AP258" i="3"/>
  <c r="V258" i="3"/>
  <c r="M258" i="3"/>
  <c r="BH255" i="3"/>
  <c r="AP255" i="3"/>
  <c r="V255" i="3"/>
  <c r="M255" i="3"/>
  <c r="BH254" i="3"/>
  <c r="AP254" i="3"/>
  <c r="V254" i="3"/>
  <c r="M254" i="3"/>
  <c r="AP249" i="3"/>
  <c r="V249" i="3"/>
  <c r="M249" i="3"/>
  <c r="BH241" i="3"/>
  <c r="AP241" i="3"/>
  <c r="V241" i="3"/>
  <c r="M241" i="3"/>
  <c r="BH240" i="3"/>
  <c r="AP240" i="3"/>
  <c r="V240" i="3"/>
  <c r="M240" i="3"/>
  <c r="BH239" i="3"/>
  <c r="AP239" i="3"/>
  <c r="V239" i="3"/>
  <c r="M239" i="3"/>
  <c r="BH234" i="3"/>
  <c r="AP234" i="3"/>
  <c r="V234" i="3"/>
  <c r="M234" i="3"/>
  <c r="BH233" i="3"/>
  <c r="AP233" i="3"/>
  <c r="V233" i="3"/>
  <c r="M233" i="3"/>
  <c r="BH232" i="3"/>
  <c r="AP232" i="3"/>
  <c r="V232" i="3"/>
  <c r="M232" i="3"/>
  <c r="BH229" i="3"/>
  <c r="AP229" i="3"/>
  <c r="V229" i="3"/>
  <c r="M229" i="3"/>
  <c r="BH225" i="3"/>
  <c r="AP225" i="3"/>
  <c r="V225" i="3"/>
  <c r="M225" i="3"/>
  <c r="BH223" i="3"/>
  <c r="AP223" i="3"/>
  <c r="V223" i="3"/>
  <c r="M223" i="3"/>
  <c r="BH222" i="3"/>
  <c r="AP222" i="3"/>
  <c r="V222" i="3"/>
  <c r="M222" i="3"/>
  <c r="AP220" i="3"/>
  <c r="V220" i="3"/>
  <c r="M220" i="3"/>
  <c r="BH218" i="3"/>
  <c r="AP218" i="3"/>
  <c r="V218" i="3"/>
  <c r="M218" i="3"/>
  <c r="BH212" i="3"/>
  <c r="AP212" i="3"/>
  <c r="V212" i="3"/>
  <c r="M212" i="3"/>
  <c r="BH209" i="3"/>
  <c r="AP209" i="3"/>
  <c r="V209" i="3"/>
  <c r="M209" i="3"/>
  <c r="BH204" i="3"/>
  <c r="AP204" i="3"/>
  <c r="V204" i="3"/>
  <c r="M204" i="3"/>
  <c r="AP200" i="3"/>
  <c r="V200" i="3"/>
  <c r="M200" i="3"/>
  <c r="BH199" i="3"/>
  <c r="AP199" i="3"/>
  <c r="V199" i="3"/>
  <c r="M199" i="3"/>
  <c r="AP197" i="3"/>
  <c r="V197" i="3"/>
  <c r="M197" i="3"/>
  <c r="BH196" i="3"/>
  <c r="AP196" i="3"/>
  <c r="V196" i="3"/>
  <c r="M196" i="3"/>
  <c r="BH195" i="3"/>
  <c r="AP195" i="3"/>
  <c r="V195" i="3"/>
  <c r="M195" i="3"/>
  <c r="AP194" i="3"/>
  <c r="V194" i="3"/>
  <c r="M194" i="3"/>
  <c r="BH183" i="3"/>
  <c r="AP183" i="3"/>
  <c r="V183" i="3"/>
  <c r="M183" i="3"/>
  <c r="BH182" i="3"/>
  <c r="AP182" i="3"/>
  <c r="V182" i="3"/>
  <c r="M182" i="3"/>
  <c r="AP178" i="3"/>
  <c r="V178" i="3"/>
  <c r="M178" i="3"/>
  <c r="BH174" i="3"/>
  <c r="AP174" i="3"/>
  <c r="V174" i="3"/>
  <c r="M174" i="3"/>
  <c r="BH172" i="3"/>
  <c r="AP172" i="3"/>
  <c r="M172" i="3"/>
  <c r="BH171" i="3"/>
  <c r="AP171" i="3"/>
  <c r="V171" i="3"/>
  <c r="M171" i="3"/>
  <c r="AP170" i="3"/>
  <c r="V170" i="3"/>
  <c r="M170" i="3"/>
  <c r="BH169" i="3"/>
  <c r="AP169" i="3"/>
  <c r="V169" i="3"/>
  <c r="M169" i="3"/>
  <c r="BH167" i="3"/>
  <c r="AP167" i="3"/>
  <c r="V167" i="3"/>
  <c r="M167" i="3"/>
  <c r="BH163" i="3"/>
  <c r="AP163" i="3"/>
  <c r="V163" i="3"/>
  <c r="M163" i="3"/>
  <c r="BH162" i="3"/>
  <c r="AP162" i="3"/>
  <c r="V162" i="3"/>
  <c r="M162" i="3"/>
  <c r="AP155" i="3"/>
  <c r="V155" i="3"/>
  <c r="M155" i="3"/>
  <c r="AP154" i="3"/>
  <c r="V154" i="3"/>
  <c r="M154" i="3"/>
  <c r="BH153" i="3"/>
  <c r="AP153" i="3"/>
  <c r="V153" i="3"/>
  <c r="M153" i="3"/>
  <c r="BH152" i="3"/>
  <c r="AP152" i="3"/>
  <c r="V152" i="3"/>
  <c r="M152" i="3"/>
  <c r="AP151" i="3"/>
  <c r="V151" i="3"/>
  <c r="M151" i="3"/>
  <c r="BH148" i="3"/>
  <c r="AP148" i="3"/>
  <c r="V148" i="3"/>
  <c r="M148" i="3"/>
  <c r="AP147" i="3"/>
  <c r="V147" i="3"/>
  <c r="M147" i="3"/>
  <c r="BH145" i="3"/>
  <c r="AP145" i="3"/>
  <c r="V145" i="3"/>
  <c r="M145" i="3"/>
  <c r="BH144" i="3"/>
  <c r="AP144" i="3"/>
  <c r="V144" i="3"/>
  <c r="M144" i="3"/>
  <c r="AP143" i="3"/>
  <c r="V143" i="3"/>
  <c r="M143" i="3"/>
  <c r="BH138" i="3"/>
  <c r="AP138" i="3"/>
  <c r="V138" i="3"/>
  <c r="M138" i="3"/>
  <c r="BH137" i="3"/>
  <c r="AP137" i="3"/>
  <c r="V137" i="3"/>
  <c r="M137" i="3"/>
  <c r="BH134" i="3"/>
  <c r="AP134" i="3"/>
  <c r="V134" i="3"/>
  <c r="M134" i="3"/>
  <c r="BH133" i="3"/>
  <c r="AP133" i="3"/>
  <c r="V133" i="3"/>
  <c r="M133" i="3"/>
  <c r="AP131" i="3"/>
  <c r="V131" i="3"/>
  <c r="M131" i="3"/>
  <c r="BH129" i="3"/>
  <c r="AP129" i="3"/>
  <c r="V129" i="3"/>
  <c r="M129" i="3"/>
  <c r="AP127" i="3"/>
  <c r="V127" i="3"/>
  <c r="M127" i="3"/>
  <c r="BH122" i="3"/>
  <c r="AP122" i="3"/>
  <c r="V122" i="3"/>
  <c r="M122" i="3"/>
  <c r="AP119" i="3"/>
  <c r="V119" i="3"/>
  <c r="M119" i="3"/>
  <c r="BH118" i="3"/>
  <c r="AP118" i="3"/>
  <c r="V118" i="3"/>
  <c r="M118" i="3"/>
  <c r="BH116" i="3"/>
  <c r="AP116" i="3"/>
  <c r="V116" i="3"/>
  <c r="M116" i="3"/>
  <c r="BH115" i="3"/>
  <c r="AP115" i="3"/>
  <c r="V115" i="3"/>
  <c r="M115" i="3"/>
  <c r="BH114" i="3"/>
  <c r="AP114" i="3"/>
  <c r="V114" i="3"/>
  <c r="M114" i="3"/>
  <c r="BH112" i="3"/>
  <c r="AP112" i="3"/>
  <c r="V112" i="3"/>
  <c r="M112" i="3"/>
  <c r="BH110" i="3"/>
  <c r="AP110" i="3"/>
  <c r="V110" i="3"/>
  <c r="M110" i="3"/>
  <c r="BH109" i="3"/>
  <c r="AP109" i="3"/>
  <c r="V109" i="3"/>
  <c r="M109" i="3"/>
  <c r="BH107" i="3"/>
  <c r="AP107" i="3"/>
  <c r="V107" i="3"/>
  <c r="M107" i="3"/>
  <c r="BH104" i="3"/>
  <c r="AP104" i="3"/>
  <c r="V104" i="3"/>
  <c r="M104" i="3"/>
  <c r="BH102" i="3"/>
  <c r="AP102" i="3"/>
  <c r="V102" i="3"/>
  <c r="M102" i="3"/>
  <c r="BH100" i="3"/>
  <c r="AP100" i="3"/>
  <c r="V100" i="3"/>
  <c r="M100" i="3"/>
  <c r="BH99" i="3"/>
  <c r="AP99" i="3"/>
  <c r="V99" i="3"/>
  <c r="M99" i="3"/>
  <c r="AP97" i="3"/>
  <c r="V97" i="3"/>
  <c r="M97" i="3"/>
  <c r="BH96" i="3"/>
  <c r="AP96" i="3"/>
  <c r="V96" i="3"/>
  <c r="M96" i="3"/>
  <c r="AP93" i="3"/>
  <c r="V93" i="3"/>
  <c r="M93" i="3"/>
  <c r="BH92" i="3"/>
  <c r="AP92" i="3"/>
  <c r="V92" i="3"/>
  <c r="M92" i="3"/>
  <c r="BH91" i="3"/>
  <c r="AP91" i="3"/>
  <c r="V91" i="3"/>
  <c r="M91" i="3"/>
  <c r="AP90" i="3"/>
  <c r="V90" i="3"/>
  <c r="M90" i="3"/>
  <c r="AP89" i="3"/>
  <c r="V89" i="3"/>
  <c r="M89" i="3"/>
  <c r="BH85" i="3"/>
  <c r="AP85" i="3"/>
  <c r="V85" i="3"/>
  <c r="M85" i="3"/>
  <c r="BH84" i="3"/>
  <c r="AP84" i="3"/>
  <c r="V84" i="3"/>
  <c r="M84" i="3"/>
  <c r="BH83" i="3"/>
  <c r="AP83" i="3"/>
  <c r="V83" i="3"/>
  <c r="M83" i="3"/>
  <c r="AP81" i="3"/>
  <c r="V81" i="3"/>
  <c r="M81" i="3"/>
  <c r="BH80" i="3"/>
  <c r="AP80" i="3"/>
  <c r="V80" i="3"/>
  <c r="M80" i="3"/>
  <c r="BH76" i="3"/>
  <c r="AP76" i="3"/>
  <c r="V76" i="3"/>
  <c r="M76" i="3"/>
  <c r="BH74" i="3"/>
  <c r="AP74" i="3"/>
  <c r="V74" i="3"/>
  <c r="M74" i="3"/>
  <c r="BH71" i="3"/>
  <c r="AP71" i="3"/>
  <c r="V71" i="3"/>
  <c r="M71" i="3"/>
  <c r="BH72" i="3"/>
  <c r="AP72" i="3"/>
  <c r="V72" i="3"/>
  <c r="M72" i="3"/>
  <c r="BH68" i="3"/>
  <c r="AP68" i="3"/>
  <c r="V68" i="3"/>
  <c r="M68" i="3"/>
  <c r="AP67" i="3"/>
  <c r="V67" i="3"/>
  <c r="M67" i="3"/>
  <c r="AP65" i="3"/>
  <c r="V65" i="3"/>
  <c r="M65" i="3"/>
  <c r="AP62" i="3"/>
  <c r="V62" i="3"/>
  <c r="M62" i="3"/>
  <c r="BH61" i="3"/>
  <c r="AP61" i="3"/>
  <c r="V61" i="3"/>
  <c r="M61" i="3"/>
  <c r="AP49" i="3"/>
  <c r="V49" i="3"/>
  <c r="M49" i="3"/>
  <c r="AP48" i="3"/>
  <c r="V48" i="3"/>
  <c r="M48" i="3"/>
  <c r="BH47" i="3"/>
  <c r="AP47" i="3"/>
  <c r="V47" i="3"/>
  <c r="M47" i="3"/>
  <c r="BH44" i="3"/>
  <c r="AP44" i="3"/>
  <c r="V44" i="3"/>
  <c r="M44" i="3"/>
  <c r="BH42" i="3"/>
  <c r="AP42" i="3"/>
  <c r="V42" i="3"/>
  <c r="M42" i="3"/>
  <c r="BH41" i="3"/>
  <c r="AP41" i="3"/>
  <c r="V41" i="3"/>
  <c r="M41" i="3"/>
  <c r="AP40" i="3"/>
  <c r="V40" i="3"/>
  <c r="M40" i="3"/>
  <c r="BH39" i="3"/>
  <c r="AP39" i="3"/>
  <c r="V39" i="3"/>
  <c r="M39" i="3"/>
  <c r="BH36" i="3"/>
  <c r="AP36" i="3"/>
  <c r="V36" i="3"/>
  <c r="M36" i="3"/>
  <c r="AP34" i="3"/>
  <c r="V34" i="3"/>
  <c r="M34" i="3"/>
  <c r="BH30" i="3"/>
  <c r="AP30" i="3"/>
  <c r="V30" i="3"/>
  <c r="M30" i="3"/>
  <c r="BH29" i="3"/>
  <c r="AP29" i="3"/>
  <c r="V29" i="3"/>
  <c r="M29" i="3"/>
  <c r="BH28" i="3"/>
  <c r="AP28" i="3"/>
  <c r="V28" i="3"/>
  <c r="M28" i="3"/>
  <c r="AP27" i="3"/>
  <c r="V27" i="3"/>
  <c r="M27" i="3"/>
  <c r="BH26" i="3"/>
  <c r="AP26" i="3"/>
  <c r="V26" i="3"/>
  <c r="M26" i="3"/>
  <c r="BH23" i="3"/>
  <c r="AP23" i="3"/>
  <c r="V23" i="3"/>
  <c r="M23" i="3"/>
  <c r="BH22" i="3"/>
  <c r="AP22" i="3"/>
  <c r="V22" i="3"/>
  <c r="M22" i="3"/>
  <c r="BH19" i="3"/>
  <c r="AP19" i="3"/>
  <c r="V19" i="3"/>
  <c r="M19" i="3"/>
  <c r="BH17" i="3"/>
  <c r="AP17" i="3"/>
  <c r="V17" i="3"/>
  <c r="M17" i="3"/>
  <c r="BH16" i="3"/>
  <c r="AP16" i="3"/>
  <c r="V16" i="3"/>
  <c r="M16" i="3"/>
  <c r="AP15" i="3"/>
  <c r="V15" i="3"/>
  <c r="M15" i="3"/>
  <c r="BH13" i="3"/>
  <c r="AP13" i="3"/>
  <c r="V13" i="3"/>
  <c r="M13" i="3"/>
  <c r="BH9" i="3"/>
  <c r="AP9" i="3"/>
  <c r="V9" i="3"/>
  <c r="M9" i="3"/>
  <c r="BH7" i="3"/>
  <c r="AP7" i="3"/>
  <c r="V7" i="3"/>
  <c r="M7" i="3"/>
  <c r="BH6" i="3"/>
  <c r="AP6" i="3"/>
  <c r="V6" i="3"/>
  <c r="M6" i="3"/>
  <c r="V5" i="3"/>
  <c r="M5" i="3"/>
  <c r="AP5" i="3" s="1"/>
  <c r="BH4" i="3"/>
  <c r="AP4" i="3"/>
  <c r="V4" i="3"/>
  <c r="M4" i="3"/>
  <c r="BH3" i="3"/>
  <c r="AP3" i="3"/>
  <c r="V3" i="3"/>
  <c r="M3" i="3"/>
  <c r="BH307" i="3" l="1"/>
  <c r="BH309" i="3"/>
  <c r="BH310" i="3"/>
  <c r="BH311" i="3"/>
  <c r="BH314" i="3"/>
  <c r="BH316" i="3"/>
  <c r="BH317" i="3"/>
  <c r="BH318" i="3"/>
  <c r="BH321" i="3"/>
  <c r="BH322" i="3"/>
  <c r="BH323" i="3"/>
  <c r="BH325" i="3"/>
  <c r="BH277" i="3"/>
  <c r="BH278" i="3"/>
  <c r="BH279" i="3"/>
  <c r="BH280" i="3"/>
  <c r="BH281" i="3"/>
  <c r="BH282" i="3"/>
  <c r="BH284" i="3"/>
  <c r="BH285" i="3"/>
  <c r="BH286" i="3"/>
  <c r="BH287" i="3"/>
  <c r="BH288" i="3"/>
  <c r="BH289" i="3"/>
  <c r="BH291" i="3"/>
  <c r="BH293" i="3"/>
  <c r="BH294" i="3"/>
  <c r="BH295" i="3"/>
  <c r="BH297" i="3"/>
  <c r="BH298" i="3"/>
  <c r="BH300" i="3"/>
  <c r="BH301" i="3"/>
  <c r="BH302" i="3"/>
  <c r="BH303" i="3"/>
  <c r="BH305" i="3"/>
  <c r="BH306" i="3"/>
  <c r="BH253" i="3"/>
  <c r="BH256" i="3"/>
  <c r="BH257" i="3"/>
  <c r="BH259" i="3"/>
  <c r="BH263" i="3"/>
  <c r="BH264" i="3"/>
  <c r="BH265" i="3"/>
  <c r="BH267" i="3"/>
  <c r="BH270" i="3"/>
  <c r="BH271" i="3"/>
  <c r="BH272" i="3"/>
  <c r="BH273" i="3"/>
  <c r="BH274" i="3"/>
  <c r="BH276" i="3"/>
  <c r="BH236" i="3"/>
  <c r="BH237" i="3"/>
  <c r="BH238" i="3"/>
  <c r="BH242" i="3"/>
  <c r="BH243" i="3"/>
  <c r="BH244" i="3"/>
  <c r="BH245" i="3"/>
  <c r="BH246" i="3"/>
  <c r="BH247" i="3"/>
  <c r="BH248" i="3"/>
  <c r="BH250" i="3"/>
  <c r="BH251" i="3"/>
  <c r="BH252" i="3"/>
  <c r="BH224" i="3"/>
  <c r="BH226" i="3"/>
  <c r="BH227" i="3"/>
  <c r="BH228" i="3"/>
  <c r="BH230" i="3"/>
  <c r="BH231" i="3"/>
  <c r="BH215" i="3"/>
  <c r="BH216" i="3"/>
  <c r="BH217" i="3"/>
  <c r="BH219" i="3"/>
  <c r="BH221" i="3"/>
  <c r="BH214" i="3"/>
  <c r="BH213" i="3"/>
  <c r="BH336" i="3"/>
  <c r="AP336" i="3"/>
  <c r="V336" i="3"/>
  <c r="M336" i="3"/>
  <c r="BH335" i="3"/>
  <c r="AP335" i="3"/>
  <c r="V335" i="3"/>
  <c r="M335" i="3"/>
  <c r="BH333" i="3"/>
  <c r="AP333" i="3"/>
  <c r="V333" i="3"/>
  <c r="M333" i="3"/>
  <c r="BH332" i="3"/>
  <c r="AP332" i="3"/>
  <c r="V332" i="3"/>
  <c r="M332" i="3"/>
  <c r="BH331" i="3"/>
  <c r="AP331" i="3"/>
  <c r="V331" i="3"/>
  <c r="M331" i="3"/>
  <c r="BH330" i="3"/>
  <c r="AP330" i="3"/>
  <c r="V330" i="3"/>
  <c r="M330" i="3"/>
  <c r="BH329" i="3"/>
  <c r="AP329" i="3"/>
  <c r="V329" i="3"/>
  <c r="M329" i="3"/>
  <c r="BH328" i="3"/>
  <c r="AP328" i="3"/>
  <c r="V328" i="3"/>
  <c r="M328" i="3"/>
  <c r="BH326" i="3"/>
  <c r="AP326" i="3"/>
  <c r="V326" i="3"/>
  <c r="M326" i="3"/>
  <c r="AP325" i="3"/>
  <c r="V325" i="3"/>
  <c r="M325" i="3"/>
  <c r="AP323" i="3"/>
  <c r="V323" i="3"/>
  <c r="M323" i="3"/>
  <c r="AP322" i="3"/>
  <c r="V322" i="3"/>
  <c r="M322" i="3"/>
  <c r="AP321" i="3"/>
  <c r="V321" i="3"/>
  <c r="M321" i="3"/>
  <c r="AP318" i="3"/>
  <c r="V318" i="3"/>
  <c r="M318" i="3"/>
  <c r="AP317" i="3"/>
  <c r="V317" i="3"/>
  <c r="M317" i="3"/>
  <c r="AP316" i="3"/>
  <c r="V316" i="3"/>
  <c r="M316" i="3"/>
  <c r="AP314" i="3"/>
  <c r="V314" i="3"/>
  <c r="M314" i="3"/>
  <c r="AP311" i="3"/>
  <c r="V311" i="3"/>
  <c r="M311" i="3"/>
  <c r="AP310" i="3"/>
  <c r="V310" i="3"/>
  <c r="M310" i="3"/>
  <c r="AP309" i="3"/>
  <c r="V309" i="3"/>
  <c r="M309" i="3"/>
  <c r="AP307" i="3"/>
  <c r="V307" i="3"/>
  <c r="M307" i="3"/>
  <c r="AP306" i="3"/>
  <c r="V306" i="3"/>
  <c r="M306" i="3"/>
  <c r="AP305" i="3"/>
  <c r="V305" i="3"/>
  <c r="M305" i="3"/>
  <c r="AP303" i="3"/>
  <c r="V303" i="3"/>
  <c r="M303" i="3"/>
  <c r="AP302" i="3"/>
  <c r="V302" i="3"/>
  <c r="M302" i="3"/>
  <c r="AP301" i="3"/>
  <c r="V301" i="3"/>
  <c r="M301" i="3"/>
  <c r="AP300" i="3"/>
  <c r="V300" i="3"/>
  <c r="M300" i="3"/>
  <c r="AP298" i="3"/>
  <c r="V298" i="3"/>
  <c r="M298" i="3"/>
  <c r="AP297" i="3"/>
  <c r="V297" i="3"/>
  <c r="M297" i="3"/>
  <c r="AP295" i="3"/>
  <c r="V295" i="3"/>
  <c r="M295" i="3"/>
  <c r="AP294" i="3"/>
  <c r="V294" i="3"/>
  <c r="M294" i="3"/>
  <c r="AP293" i="3"/>
  <c r="V293" i="3"/>
  <c r="M293" i="3"/>
  <c r="AP291" i="3"/>
  <c r="V291" i="3"/>
  <c r="M291" i="3"/>
  <c r="AP289" i="3"/>
  <c r="V289" i="3"/>
  <c r="M289" i="3"/>
  <c r="AP288" i="3"/>
  <c r="V288" i="3"/>
  <c r="M288" i="3"/>
  <c r="AP287" i="3"/>
  <c r="V287" i="3"/>
  <c r="M287" i="3"/>
  <c r="AP286" i="3"/>
  <c r="V286" i="3"/>
  <c r="M286" i="3"/>
  <c r="AP285" i="3"/>
  <c r="V285" i="3"/>
  <c r="M285" i="3"/>
  <c r="AP284" i="3"/>
  <c r="V284" i="3"/>
  <c r="M284" i="3"/>
  <c r="AP282" i="3"/>
  <c r="V282" i="3"/>
  <c r="M282" i="3"/>
  <c r="AP281" i="3"/>
  <c r="V281" i="3"/>
  <c r="M281" i="3"/>
  <c r="AP280" i="3"/>
  <c r="V280" i="3"/>
  <c r="M280" i="3"/>
  <c r="AP279" i="3"/>
  <c r="V279" i="3"/>
  <c r="M279" i="3"/>
  <c r="AP278" i="3"/>
  <c r="V278" i="3"/>
  <c r="M278" i="3"/>
  <c r="AP277" i="3"/>
  <c r="V277" i="3"/>
  <c r="M277" i="3"/>
  <c r="AP276" i="3"/>
  <c r="V276" i="3"/>
  <c r="M276" i="3"/>
  <c r="AP274" i="3"/>
  <c r="V274" i="3"/>
  <c r="M274" i="3"/>
  <c r="AP273" i="3"/>
  <c r="V273" i="3"/>
  <c r="M273" i="3"/>
  <c r="AP272" i="3"/>
  <c r="V272" i="3"/>
  <c r="M272" i="3"/>
  <c r="AP271" i="3"/>
  <c r="V271" i="3"/>
  <c r="M271" i="3"/>
  <c r="AP270" i="3"/>
  <c r="V270" i="3"/>
  <c r="M270" i="3"/>
  <c r="AP267" i="3"/>
  <c r="V267" i="3"/>
  <c r="M267" i="3"/>
  <c r="AP265" i="3"/>
  <c r="V265" i="3"/>
  <c r="M265" i="3"/>
  <c r="AP264" i="3"/>
  <c r="V264" i="3"/>
  <c r="M264" i="3"/>
  <c r="AP263" i="3"/>
  <c r="V263" i="3"/>
  <c r="M263" i="3"/>
  <c r="AP259" i="3"/>
  <c r="V259" i="3"/>
  <c r="M259" i="3"/>
  <c r="AP257" i="3"/>
  <c r="V257" i="3"/>
  <c r="M257" i="3"/>
  <c r="AP256" i="3"/>
  <c r="V256" i="3"/>
  <c r="M256" i="3"/>
  <c r="AP253" i="3"/>
  <c r="V253" i="3"/>
  <c r="M253" i="3"/>
  <c r="AP252" i="3"/>
  <c r="V252" i="3"/>
  <c r="M252" i="3"/>
  <c r="AP251" i="3"/>
  <c r="V251" i="3"/>
  <c r="M251" i="3"/>
  <c r="AP250" i="3"/>
  <c r="V250" i="3"/>
  <c r="M250" i="3"/>
  <c r="AP248" i="3"/>
  <c r="V248" i="3"/>
  <c r="M248" i="3"/>
  <c r="AP247" i="3"/>
  <c r="V247" i="3"/>
  <c r="M247" i="3"/>
  <c r="AP246" i="3"/>
  <c r="V246" i="3"/>
  <c r="M246" i="3"/>
  <c r="AP245" i="3"/>
  <c r="V245" i="3"/>
  <c r="M245" i="3"/>
  <c r="AP244" i="3"/>
  <c r="V244" i="3"/>
  <c r="M244" i="3"/>
  <c r="AP243" i="3"/>
  <c r="V243" i="3"/>
  <c r="M243" i="3"/>
  <c r="AP242" i="3"/>
  <c r="V242" i="3"/>
  <c r="M242" i="3"/>
  <c r="AP238" i="3"/>
  <c r="V238" i="3"/>
  <c r="M238" i="3"/>
  <c r="AP237" i="3"/>
  <c r="V237" i="3"/>
  <c r="M237" i="3"/>
  <c r="AP236" i="3"/>
  <c r="V236" i="3"/>
  <c r="M236" i="3"/>
  <c r="BH235" i="3"/>
  <c r="AP235" i="3"/>
  <c r="V235" i="3"/>
  <c r="M235" i="3"/>
  <c r="AP231" i="3"/>
  <c r="V231" i="3"/>
  <c r="M231" i="3"/>
  <c r="AP230" i="3"/>
  <c r="V230" i="3"/>
  <c r="M230" i="3"/>
  <c r="AP228" i="3"/>
  <c r="V228" i="3"/>
  <c r="M228" i="3"/>
  <c r="AP227" i="3"/>
  <c r="V227" i="3"/>
  <c r="M227" i="3"/>
  <c r="AP226" i="3"/>
  <c r="V226" i="3"/>
  <c r="M226" i="3"/>
  <c r="AP224" i="3"/>
  <c r="V224" i="3"/>
  <c r="M224" i="3"/>
  <c r="AP221" i="3"/>
  <c r="V221" i="3"/>
  <c r="M221" i="3"/>
  <c r="AP219" i="3"/>
  <c r="V219" i="3"/>
  <c r="M219" i="3"/>
  <c r="AP217" i="3"/>
  <c r="V217" i="3"/>
  <c r="M217" i="3"/>
  <c r="AP216" i="3"/>
  <c r="V216" i="3"/>
  <c r="M216" i="3"/>
  <c r="AP215" i="3"/>
  <c r="V215" i="3"/>
  <c r="M215" i="3"/>
  <c r="AP214" i="3"/>
  <c r="V214" i="3"/>
  <c r="M214" i="3"/>
  <c r="AP213" i="3"/>
  <c r="V213" i="3"/>
  <c r="M213" i="3"/>
  <c r="BH211" i="3"/>
  <c r="AP211" i="3"/>
  <c r="V211" i="3"/>
  <c r="M211" i="3"/>
  <c r="BH210" i="3"/>
  <c r="AP210" i="3"/>
  <c r="V210" i="3"/>
  <c r="M210" i="3"/>
  <c r="BH208" i="3"/>
  <c r="AP208" i="3"/>
  <c r="V208" i="3"/>
  <c r="M208" i="3"/>
  <c r="BH207" i="3"/>
  <c r="AP207" i="3"/>
  <c r="V207" i="3"/>
  <c r="M207" i="3"/>
  <c r="BH206" i="3"/>
  <c r="AP206" i="3"/>
  <c r="V206" i="3"/>
  <c r="M206" i="3"/>
  <c r="BH205" i="3"/>
  <c r="AP205" i="3"/>
  <c r="V205" i="3"/>
  <c r="M205" i="3"/>
  <c r="BH203" i="3"/>
  <c r="AP203" i="3"/>
  <c r="V203" i="3"/>
  <c r="M203" i="3"/>
  <c r="BH202" i="3"/>
  <c r="AP202" i="3"/>
  <c r="V202" i="3"/>
  <c r="M202" i="3"/>
  <c r="BH201" i="3"/>
  <c r="AP201" i="3"/>
  <c r="V201" i="3"/>
  <c r="M201" i="3"/>
  <c r="BH198" i="3"/>
  <c r="AP198" i="3"/>
  <c r="V198" i="3"/>
  <c r="M198" i="3"/>
  <c r="BH193" i="3"/>
  <c r="AP193" i="3"/>
  <c r="V193" i="3"/>
  <c r="M193" i="3"/>
  <c r="BH192" i="3"/>
  <c r="AP192" i="3"/>
  <c r="V192" i="3"/>
  <c r="M192" i="3"/>
  <c r="BH191" i="3"/>
  <c r="AP191" i="3"/>
  <c r="V191" i="3"/>
  <c r="M191" i="3"/>
  <c r="BH190" i="3"/>
  <c r="AP190" i="3"/>
  <c r="V190" i="3"/>
  <c r="M190" i="3"/>
  <c r="BH189" i="3"/>
  <c r="AP189" i="3"/>
  <c r="V189" i="3"/>
  <c r="M189" i="3"/>
  <c r="BH188" i="3"/>
  <c r="AP188" i="3"/>
  <c r="V188" i="3"/>
  <c r="M188" i="3"/>
  <c r="BH187" i="3"/>
  <c r="AP187" i="3"/>
  <c r="V187" i="3"/>
  <c r="M187" i="3"/>
  <c r="BH186" i="3"/>
  <c r="AP186" i="3"/>
  <c r="V186" i="3"/>
  <c r="M186" i="3"/>
  <c r="BH185" i="3"/>
  <c r="AP185" i="3"/>
  <c r="V185" i="3"/>
  <c r="M185" i="3"/>
  <c r="BH184" i="3"/>
  <c r="AP184" i="3"/>
  <c r="V184" i="3"/>
  <c r="M184" i="3"/>
  <c r="BH181" i="3"/>
  <c r="AP181" i="3"/>
  <c r="V181" i="3"/>
  <c r="M181" i="3"/>
  <c r="BH180" i="3"/>
  <c r="AP180" i="3"/>
  <c r="V180" i="3"/>
  <c r="M180" i="3"/>
  <c r="BH179" i="3"/>
  <c r="AP179" i="3"/>
  <c r="V179" i="3"/>
  <c r="M179" i="3"/>
  <c r="BH177" i="3"/>
  <c r="AP177" i="3"/>
  <c r="V177" i="3"/>
  <c r="M177" i="3"/>
  <c r="BH176" i="3"/>
  <c r="AP176" i="3"/>
  <c r="V176" i="3"/>
  <c r="M176" i="3"/>
  <c r="BH175" i="3"/>
  <c r="AP175" i="3"/>
  <c r="V175" i="3"/>
  <c r="M175" i="3"/>
  <c r="BH173" i="3"/>
  <c r="AP173" i="3"/>
  <c r="V173" i="3"/>
  <c r="M173" i="3"/>
  <c r="BH168" i="3"/>
  <c r="AP168" i="3"/>
  <c r="V168" i="3"/>
  <c r="M168" i="3"/>
  <c r="BH166" i="3"/>
  <c r="AP166" i="3"/>
  <c r="V166" i="3"/>
  <c r="M166" i="3"/>
  <c r="BH165" i="3"/>
  <c r="AP165" i="3"/>
  <c r="V165" i="3"/>
  <c r="M165" i="3"/>
  <c r="BH164" i="3"/>
  <c r="AP164" i="3"/>
  <c r="V164" i="3"/>
  <c r="M164" i="3"/>
  <c r="AP161" i="3"/>
  <c r="V161" i="3"/>
  <c r="M161" i="3"/>
  <c r="BH160" i="3"/>
  <c r="AP160" i="3"/>
  <c r="V160" i="3"/>
  <c r="M160" i="3"/>
  <c r="BH159" i="3"/>
  <c r="AP159" i="3"/>
  <c r="V159" i="3"/>
  <c r="M159" i="3"/>
  <c r="BH158" i="3"/>
  <c r="AP158" i="3"/>
  <c r="V158" i="3"/>
  <c r="M158" i="3"/>
  <c r="BH157" i="3"/>
  <c r="AP157" i="3"/>
  <c r="V157" i="3"/>
  <c r="M157" i="3"/>
  <c r="BH156" i="3"/>
  <c r="AP156" i="3"/>
  <c r="V156" i="3"/>
  <c r="M156" i="3"/>
  <c r="BH150" i="3"/>
  <c r="AP150" i="3"/>
  <c r="V150" i="3"/>
  <c r="M150" i="3"/>
  <c r="BH149" i="3"/>
  <c r="AP149" i="3"/>
  <c r="V149" i="3"/>
  <c r="M149" i="3"/>
  <c r="BH146" i="3"/>
  <c r="AP146" i="3"/>
  <c r="V146" i="3"/>
  <c r="M146" i="3"/>
  <c r="BH142" i="3"/>
  <c r="AP142" i="3"/>
  <c r="V142" i="3"/>
  <c r="M142" i="3"/>
  <c r="BH141" i="3"/>
  <c r="AP141" i="3"/>
  <c r="V141" i="3"/>
  <c r="M141" i="3"/>
  <c r="BH140" i="3"/>
  <c r="AP140" i="3"/>
  <c r="V140" i="3"/>
  <c r="M140" i="3"/>
  <c r="BH139" i="3"/>
  <c r="AP139" i="3"/>
  <c r="V139" i="3"/>
  <c r="M139" i="3"/>
  <c r="BH136" i="3"/>
  <c r="AP136" i="3"/>
  <c r="V136" i="3"/>
  <c r="M136" i="3"/>
  <c r="BH135" i="3"/>
  <c r="AP135" i="3"/>
  <c r="V135" i="3"/>
  <c r="M135" i="3"/>
  <c r="BH132" i="3"/>
  <c r="AP132" i="3"/>
  <c r="V132" i="3"/>
  <c r="M132" i="3"/>
  <c r="BH130" i="3"/>
  <c r="AP130" i="3"/>
  <c r="V130" i="3"/>
  <c r="M130" i="3"/>
  <c r="BH128" i="3"/>
  <c r="AP128" i="3"/>
  <c r="V128" i="3"/>
  <c r="M128" i="3"/>
  <c r="BH126" i="3"/>
  <c r="AP126" i="3"/>
  <c r="V126" i="3"/>
  <c r="M126" i="3"/>
  <c r="BH125" i="3"/>
  <c r="AP125" i="3"/>
  <c r="V125" i="3"/>
  <c r="M125" i="3"/>
  <c r="BH124" i="3"/>
  <c r="AP124" i="3"/>
  <c r="V124" i="3"/>
  <c r="M124" i="3"/>
  <c r="BH123" i="3"/>
  <c r="AP123" i="3"/>
  <c r="V123" i="3"/>
  <c r="M123" i="3"/>
  <c r="BH121" i="3"/>
  <c r="AP121" i="3"/>
  <c r="V121" i="3"/>
  <c r="M121" i="3"/>
  <c r="BH120" i="3"/>
  <c r="AP120" i="3"/>
  <c r="V120" i="3"/>
  <c r="M120" i="3"/>
  <c r="BH117" i="3"/>
  <c r="AP117" i="3"/>
  <c r="V117" i="3"/>
  <c r="M117" i="3"/>
  <c r="BH113" i="3"/>
  <c r="AP113" i="3"/>
  <c r="V113" i="3"/>
  <c r="M113" i="3"/>
  <c r="BH111" i="3"/>
  <c r="AP111" i="3"/>
  <c r="V111" i="3"/>
  <c r="M111" i="3"/>
  <c r="BH108" i="3"/>
  <c r="AP108" i="3"/>
  <c r="V108" i="3"/>
  <c r="M108" i="3"/>
  <c r="BH106" i="3"/>
  <c r="AP106" i="3"/>
  <c r="V106" i="3"/>
  <c r="M106" i="3"/>
  <c r="BH105" i="3"/>
  <c r="AP105" i="3"/>
  <c r="V105" i="3"/>
  <c r="M105" i="3"/>
  <c r="BH103" i="3"/>
  <c r="AP103" i="3"/>
  <c r="V103" i="3"/>
  <c r="M103" i="3"/>
  <c r="BH101" i="3"/>
  <c r="AP101" i="3"/>
  <c r="V101" i="3"/>
  <c r="M101" i="3"/>
  <c r="BH98" i="3"/>
  <c r="AP98" i="3"/>
  <c r="V98" i="3"/>
  <c r="M98" i="3"/>
  <c r="BH95" i="3"/>
  <c r="AP95" i="3"/>
  <c r="V95" i="3"/>
  <c r="M95" i="3"/>
  <c r="BH94" i="3"/>
  <c r="AP94" i="3"/>
  <c r="V94" i="3"/>
  <c r="M94" i="3"/>
  <c r="BH88" i="3"/>
  <c r="AP88" i="3"/>
  <c r="V88" i="3"/>
  <c r="M88" i="3"/>
  <c r="BH87" i="3"/>
  <c r="AP87" i="3"/>
  <c r="V87" i="3"/>
  <c r="M87" i="3"/>
  <c r="BH86" i="3"/>
  <c r="AP86" i="3"/>
  <c r="V86" i="3"/>
  <c r="M86" i="3"/>
  <c r="BH82" i="3"/>
  <c r="AP82" i="3"/>
  <c r="V82" i="3"/>
  <c r="M82" i="3"/>
  <c r="BH79" i="3"/>
  <c r="AP79" i="3"/>
  <c r="V79" i="3"/>
  <c r="M79" i="3"/>
  <c r="BH78" i="3"/>
  <c r="AP78" i="3"/>
  <c r="V78" i="3"/>
  <c r="M78" i="3"/>
  <c r="BH77" i="3"/>
  <c r="AP77" i="3"/>
  <c r="V77" i="3"/>
  <c r="M77" i="3"/>
  <c r="BH75" i="3"/>
  <c r="AP75" i="3"/>
  <c r="V75" i="3"/>
  <c r="M75" i="3"/>
  <c r="BH73" i="3"/>
  <c r="AP73" i="3"/>
  <c r="V73" i="3"/>
  <c r="M73" i="3"/>
  <c r="BH70" i="3"/>
  <c r="AP70" i="3"/>
  <c r="V70" i="3"/>
  <c r="M70" i="3"/>
  <c r="BH69" i="3"/>
  <c r="AP69" i="3"/>
  <c r="V69" i="3"/>
  <c r="M69" i="3"/>
  <c r="BH66" i="3"/>
  <c r="AP66" i="3"/>
  <c r="V66" i="3"/>
  <c r="M66" i="3"/>
  <c r="BH64" i="3"/>
  <c r="AP64" i="3"/>
  <c r="V64" i="3"/>
  <c r="M64" i="3"/>
  <c r="BH63" i="3"/>
  <c r="AP63" i="3"/>
  <c r="V63" i="3"/>
  <c r="M63" i="3"/>
  <c r="BH60" i="3"/>
  <c r="AP60" i="3"/>
  <c r="V60" i="3"/>
  <c r="M60" i="3"/>
  <c r="BH59" i="3"/>
  <c r="AP59" i="3"/>
  <c r="V59" i="3"/>
  <c r="M59" i="3"/>
  <c r="BH58" i="3"/>
  <c r="AP58" i="3"/>
  <c r="V58" i="3"/>
  <c r="M58" i="3"/>
  <c r="BH57" i="3"/>
  <c r="AP57" i="3"/>
  <c r="V57" i="3"/>
  <c r="M57" i="3"/>
  <c r="BH56" i="3"/>
  <c r="AP56" i="3"/>
  <c r="V56" i="3"/>
  <c r="M56" i="3"/>
  <c r="BH55" i="3"/>
  <c r="AP55" i="3"/>
  <c r="V55" i="3"/>
  <c r="M55" i="3"/>
  <c r="BH54" i="3"/>
  <c r="AP54" i="3"/>
  <c r="V54" i="3"/>
  <c r="M54" i="3"/>
  <c r="BH53" i="3"/>
  <c r="AP53" i="3"/>
  <c r="V53" i="3"/>
  <c r="M53" i="3"/>
  <c r="BH52" i="3"/>
  <c r="AP52" i="3"/>
  <c r="V52" i="3"/>
  <c r="M52" i="3"/>
  <c r="BH51" i="3"/>
  <c r="AP51" i="3"/>
  <c r="V51" i="3"/>
  <c r="M51" i="3"/>
  <c r="BH50" i="3"/>
  <c r="AP50" i="3"/>
  <c r="V50" i="3"/>
  <c r="M50" i="3"/>
  <c r="BH46" i="3"/>
  <c r="AP46" i="3"/>
  <c r="V46" i="3"/>
  <c r="M46" i="3"/>
  <c r="BH45" i="3"/>
  <c r="AP45" i="3"/>
  <c r="V45" i="3"/>
  <c r="M45" i="3"/>
  <c r="BH43" i="3"/>
  <c r="AP43" i="3"/>
  <c r="V43" i="3"/>
  <c r="M43" i="3"/>
  <c r="BH38" i="3"/>
  <c r="AP38" i="3"/>
  <c r="V38" i="3"/>
  <c r="M38" i="3"/>
  <c r="BH37" i="3"/>
  <c r="AP37" i="3"/>
  <c r="V37" i="3"/>
  <c r="M37" i="3"/>
  <c r="BH35" i="3"/>
  <c r="AP35" i="3"/>
  <c r="V35" i="3"/>
  <c r="M35" i="3"/>
  <c r="BH33" i="3"/>
  <c r="AP33" i="3"/>
  <c r="V33" i="3"/>
  <c r="M33" i="3"/>
  <c r="BH32" i="3"/>
  <c r="AP32" i="3"/>
  <c r="V32" i="3"/>
  <c r="M32" i="3"/>
  <c r="BH31" i="3"/>
  <c r="AP31" i="3"/>
  <c r="V31" i="3"/>
  <c r="M31" i="3"/>
  <c r="BH25" i="3"/>
  <c r="AP25" i="3"/>
  <c r="V25" i="3"/>
  <c r="M25" i="3"/>
  <c r="BH24" i="3"/>
  <c r="AP24" i="3"/>
  <c r="V24" i="3"/>
  <c r="M24" i="3"/>
  <c r="BH21" i="3"/>
  <c r="AP21" i="3"/>
  <c r="V21" i="3"/>
  <c r="M21" i="3"/>
  <c r="BH20" i="3"/>
  <c r="AP20" i="3"/>
  <c r="V20" i="3"/>
  <c r="M20" i="3"/>
  <c r="BH18" i="3"/>
  <c r="AP18" i="3"/>
  <c r="V18" i="3"/>
  <c r="M18" i="3"/>
  <c r="BH14" i="3"/>
  <c r="AP14" i="3"/>
  <c r="V14" i="3"/>
  <c r="M14" i="3"/>
  <c r="BH12" i="3"/>
  <c r="AP12" i="3"/>
  <c r="V12" i="3"/>
  <c r="M12" i="3"/>
  <c r="BH11" i="3"/>
  <c r="AP11" i="3"/>
  <c r="V11" i="3"/>
  <c r="M11" i="3"/>
  <c r="BH10" i="3"/>
  <c r="AP10" i="3"/>
  <c r="V10" i="3"/>
  <c r="M10" i="3"/>
  <c r="BH8" i="3"/>
  <c r="AP8" i="3"/>
  <c r="V8" i="3"/>
  <c r="M8" i="3"/>
  <c r="BH2" i="3"/>
  <c r="AP2" i="3"/>
  <c r="V2" i="3"/>
  <c r="M2" i="3"/>
</calcChain>
</file>

<file path=xl/sharedStrings.xml><?xml version="1.0" encoding="utf-8"?>
<sst xmlns="http://schemas.openxmlformats.org/spreadsheetml/2006/main" count="4067" uniqueCount="516">
  <si>
    <t>JR</t>
    <phoneticPr fontId="1"/>
  </si>
  <si>
    <t>No.</t>
    <phoneticPr fontId="1"/>
  </si>
  <si>
    <t>初診日</t>
    <rPh sb="0" eb="3">
      <t>ショシンビ</t>
    </rPh>
    <phoneticPr fontId="1"/>
  </si>
  <si>
    <t>来院時間</t>
    <rPh sb="0" eb="2">
      <t>ライイン</t>
    </rPh>
    <rPh sb="2" eb="4">
      <t>ジカン</t>
    </rPh>
    <phoneticPr fontId="1"/>
  </si>
  <si>
    <t>原疾患</t>
    <rPh sb="0" eb="3">
      <t>ゲンシッカン</t>
    </rPh>
    <phoneticPr fontId="1"/>
  </si>
  <si>
    <t>割り付け</t>
    <rPh sb="0" eb="1">
      <t>ワ</t>
    </rPh>
    <rPh sb="2" eb="3">
      <t>ツ</t>
    </rPh>
    <phoneticPr fontId="1"/>
  </si>
  <si>
    <t>exclude理由</t>
    <rPh sb="7" eb="9">
      <t>リユウ</t>
    </rPh>
    <phoneticPr fontId="1"/>
  </si>
  <si>
    <t>保存include</t>
    <rPh sb="0" eb="2">
      <t>ホゾン</t>
    </rPh>
    <phoneticPr fontId="1"/>
  </si>
  <si>
    <t>LVA include</t>
    <phoneticPr fontId="1"/>
  </si>
  <si>
    <t>ope日（保存群は初診日）
★2019/1/1の形で記入</t>
    <rPh sb="3" eb="4">
      <t>ビ</t>
    </rPh>
    <rPh sb="5" eb="7">
      <t>ホゾン</t>
    </rPh>
    <rPh sb="7" eb="8">
      <t>グン</t>
    </rPh>
    <rPh sb="9" eb="12">
      <t>ショシンビ</t>
    </rPh>
    <rPh sb="24" eb="25">
      <t>カタチ</t>
    </rPh>
    <rPh sb="26" eb="28">
      <t>キニュウ</t>
    </rPh>
    <phoneticPr fontId="1"/>
  </si>
  <si>
    <t>終了予定日</t>
    <rPh sb="0" eb="2">
      <t>シュウリョウ</t>
    </rPh>
    <rPh sb="2" eb="4">
      <t>ヨテイ</t>
    </rPh>
    <rPh sb="4" eb="5">
      <t>ヒ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</si>
  <si>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</si>
  <si>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</si>
  <si>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左右</t>
    <rPh sb="0" eb="2">
      <t>サユウ</t>
    </rPh>
    <phoneticPr fontId="1"/>
  </si>
  <si>
    <t>郭清</t>
    <rPh sb="0" eb="2">
      <t>カクセイ</t>
    </rPh>
    <phoneticPr fontId="1"/>
  </si>
  <si>
    <t>放射線</t>
    <rPh sb="0" eb="3">
      <t>ホウシャセン</t>
    </rPh>
    <phoneticPr fontId="1"/>
  </si>
  <si>
    <t>chemo</t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</si>
  <si>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</si>
  <si>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</si>
  <si>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</si>
  <si>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ISL</t>
    <phoneticPr fontId="1"/>
  </si>
  <si>
    <t>シンチ</t>
    <phoneticPr fontId="1"/>
  </si>
  <si>
    <t>【開始前】
蜂窩織炎回数</t>
    <rPh sb="1" eb="4">
      <t>カイシマエ</t>
    </rPh>
    <rPh sb="6" eb="9">
      <t>ホウカシキ</t>
    </rPh>
    <rPh sb="9" eb="10">
      <t>エン</t>
    </rPh>
    <rPh sb="10" eb="12">
      <t>カイスウ</t>
    </rPh>
    <phoneticPr fontId="1"/>
  </si>
  <si>
    <t>術前硬度外大上</t>
    <rPh sb="4" eb="5">
      <t>ソト</t>
    </rPh>
    <rPh sb="5" eb="6">
      <t>ダイ</t>
    </rPh>
    <rPh sb="6" eb="7">
      <t>ウエ</t>
    </rPh>
    <phoneticPr fontId="1"/>
  </si>
  <si>
    <t>術前硬度外大下</t>
    <rPh sb="4" eb="5">
      <t>ソト</t>
    </rPh>
    <rPh sb="5" eb="6">
      <t>ダイ</t>
    </rPh>
    <rPh sb="6" eb="7">
      <t>シタ</t>
    </rPh>
    <phoneticPr fontId="1"/>
  </si>
  <si>
    <t>術前硬度外下上</t>
    <rPh sb="4" eb="5">
      <t>ソト</t>
    </rPh>
    <rPh sb="5" eb="6">
      <t>シタ</t>
    </rPh>
    <rPh sb="6" eb="7">
      <t>ウエ</t>
    </rPh>
    <phoneticPr fontId="1"/>
  </si>
  <si>
    <t>術前硬度外下下</t>
    <rPh sb="4" eb="5">
      <t>ソト</t>
    </rPh>
    <rPh sb="5" eb="6">
      <t>シタ</t>
    </rPh>
    <rPh sb="6" eb="7">
      <t>シタ</t>
    </rPh>
    <phoneticPr fontId="1"/>
  </si>
  <si>
    <t>術前硬度内大上</t>
    <rPh sb="4" eb="5">
      <t>ウチ</t>
    </rPh>
    <rPh sb="5" eb="6">
      <t>ダイ</t>
    </rPh>
    <rPh sb="6" eb="7">
      <t>ウエ</t>
    </rPh>
    <phoneticPr fontId="1"/>
  </si>
  <si>
    <t>術前硬度内大下</t>
    <rPh sb="4" eb="5">
      <t>ウチ</t>
    </rPh>
    <rPh sb="5" eb="7">
      <t>ダイシタ</t>
    </rPh>
    <phoneticPr fontId="1"/>
  </si>
  <si>
    <t>術前硬度内下上</t>
    <rPh sb="4" eb="5">
      <t>ウチ</t>
    </rPh>
    <rPh sb="5" eb="6">
      <t>シタ</t>
    </rPh>
    <rPh sb="6" eb="7">
      <t>ウエ</t>
    </rPh>
    <phoneticPr fontId="1"/>
  </si>
  <si>
    <t>術前硬度内下下</t>
    <rPh sb="4" eb="5">
      <t>ウチ</t>
    </rPh>
    <rPh sb="5" eb="6">
      <t>シタ</t>
    </rPh>
    <rPh sb="6" eb="7">
      <t>シタ</t>
    </rPh>
    <phoneticPr fontId="1"/>
  </si>
  <si>
    <t>術前周径上20cm</t>
    <rPh sb="4" eb="5">
      <t>ウエ</t>
    </rPh>
    <phoneticPr fontId="1"/>
  </si>
  <si>
    <t>術前周径上10cm</t>
    <rPh sb="4" eb="5">
      <t>ウエ</t>
    </rPh>
    <phoneticPr fontId="1"/>
  </si>
  <si>
    <t>術前周径膝</t>
    <rPh sb="4" eb="5">
      <t>ヒザ</t>
    </rPh>
    <phoneticPr fontId="1"/>
  </si>
  <si>
    <t>術前周径下10cm</t>
    <rPh sb="4" eb="5">
      <t>シタ</t>
    </rPh>
    <phoneticPr fontId="1"/>
  </si>
  <si>
    <t>術前周径足首</t>
    <rPh sb="4" eb="6">
      <t>アシクビ</t>
    </rPh>
    <phoneticPr fontId="1"/>
  </si>
  <si>
    <t>術前周径足背</t>
    <rPh sb="4" eb="5">
      <t>ソク</t>
    </rPh>
    <rPh sb="5" eb="6">
      <t>ハイ</t>
    </rPh>
    <phoneticPr fontId="1"/>
  </si>
  <si>
    <t>術前VAS</t>
    <rPh sb="0" eb="2">
      <t>ジュツゼン</t>
    </rPh>
    <phoneticPr fontId="1"/>
  </si>
  <si>
    <t>【術後】測定日
★2019/1/1
の形で記入</t>
    <rPh sb="4" eb="6">
      <t>ソクテイ</t>
    </rPh>
    <rPh sb="6" eb="7">
      <t>ビ</t>
    </rPh>
    <rPh sb="19" eb="20">
      <t>カタチ</t>
    </rPh>
    <rPh sb="21" eb="23">
      <t>キニュウ</t>
    </rPh>
    <phoneticPr fontId="1"/>
  </si>
  <si>
    <t>開始後日数</t>
    <rPh sb="0" eb="3">
      <t>カイシゴ</t>
    </rPh>
    <rPh sb="3" eb="5">
      <t>ニッスウ</t>
    </rPh>
    <phoneticPr fontId="1"/>
  </si>
  <si>
    <t>【術後】蜂窩織炎</t>
    <rPh sb="1" eb="3">
      <t>ジュツゴ</t>
    </rPh>
    <rPh sb="4" eb="7">
      <t>ホウカシキ</t>
    </rPh>
    <rPh sb="7" eb="8">
      <t>エン</t>
    </rPh>
    <phoneticPr fontId="1"/>
  </si>
  <si>
    <t>【術後】
体重</t>
    <rPh sb="5" eb="7">
      <t>タイジュウ</t>
    </rPh>
    <phoneticPr fontId="1"/>
  </si>
  <si>
    <t>【術後】
硬度外大上</t>
    <rPh sb="7" eb="8">
      <t>ソト</t>
    </rPh>
    <rPh sb="8" eb="9">
      <t>ダイ</t>
    </rPh>
    <rPh sb="9" eb="10">
      <t>ウエ</t>
    </rPh>
    <phoneticPr fontId="1"/>
  </si>
  <si>
    <t>【術後】
硬度外大下</t>
    <rPh sb="7" eb="8">
      <t>ソト</t>
    </rPh>
    <rPh sb="8" eb="9">
      <t>ダイ</t>
    </rPh>
    <rPh sb="9" eb="10">
      <t>シタ</t>
    </rPh>
    <phoneticPr fontId="1"/>
  </si>
  <si>
    <t>【術後】
硬度外下上</t>
    <rPh sb="7" eb="8">
      <t>ソト</t>
    </rPh>
    <rPh sb="8" eb="9">
      <t>シタ</t>
    </rPh>
    <rPh sb="9" eb="10">
      <t>ウエ</t>
    </rPh>
    <phoneticPr fontId="1"/>
  </si>
  <si>
    <t>【術後】
硬度外下下</t>
    <rPh sb="7" eb="8">
      <t>ソト</t>
    </rPh>
    <rPh sb="8" eb="9">
      <t>シタ</t>
    </rPh>
    <rPh sb="9" eb="10">
      <t>シタ</t>
    </rPh>
    <phoneticPr fontId="1"/>
  </si>
  <si>
    <t>【術後】
硬度内大上</t>
    <rPh sb="7" eb="8">
      <t>ウチ</t>
    </rPh>
    <rPh sb="8" eb="9">
      <t>ダイ</t>
    </rPh>
    <rPh sb="9" eb="10">
      <t>ウエ</t>
    </rPh>
    <phoneticPr fontId="1"/>
  </si>
  <si>
    <t>【術後】
硬度内大下</t>
    <rPh sb="7" eb="8">
      <t>ウチ</t>
    </rPh>
    <rPh sb="8" eb="10">
      <t>ダイシタ</t>
    </rPh>
    <phoneticPr fontId="1"/>
  </si>
  <si>
    <t>【術後】
硬度内下上</t>
    <rPh sb="7" eb="8">
      <t>ウチ</t>
    </rPh>
    <rPh sb="8" eb="9">
      <t>シタ</t>
    </rPh>
    <rPh sb="9" eb="10">
      <t>ウエ</t>
    </rPh>
    <phoneticPr fontId="1"/>
  </si>
  <si>
    <t>【術後】
硬度内下下</t>
    <rPh sb="7" eb="8">
      <t>ウチ</t>
    </rPh>
    <rPh sb="8" eb="9">
      <t>シタ</t>
    </rPh>
    <rPh sb="9" eb="10">
      <t>シタ</t>
    </rPh>
    <phoneticPr fontId="1"/>
  </si>
  <si>
    <t>【術後】
周径上20cm</t>
    <rPh sb="7" eb="8">
      <t>ウエ</t>
    </rPh>
    <phoneticPr fontId="1"/>
  </si>
  <si>
    <t>【術後】
周径上10cm</t>
    <rPh sb="7" eb="8">
      <t>ウエ</t>
    </rPh>
    <phoneticPr fontId="1"/>
  </si>
  <si>
    <t>【術後】
周径膝</t>
    <rPh sb="7" eb="8">
      <t>ヒザ</t>
    </rPh>
    <phoneticPr fontId="1"/>
  </si>
  <si>
    <t>【術後】
周径下10cm</t>
    <rPh sb="7" eb="8">
      <t>シタ</t>
    </rPh>
    <phoneticPr fontId="1"/>
  </si>
  <si>
    <t>【術後】
周径足首</t>
    <rPh sb="7" eb="9">
      <t>アシクビ</t>
    </rPh>
    <phoneticPr fontId="1"/>
  </si>
  <si>
    <t>【術後】
周径足背</t>
    <rPh sb="7" eb="8">
      <t>ソク</t>
    </rPh>
    <rPh sb="8" eb="9">
      <t>ハイ</t>
    </rPh>
    <phoneticPr fontId="1"/>
  </si>
  <si>
    <t>【術後】VAS</t>
    <phoneticPr fontId="1"/>
  </si>
  <si>
    <t>周径
変化率</t>
    <rPh sb="0" eb="2">
      <t>シュウケイ</t>
    </rPh>
    <rPh sb="3" eb="5">
      <t>ヘンカ</t>
    </rPh>
    <rPh sb="5" eb="6">
      <t>リツ</t>
    </rPh>
    <phoneticPr fontId="1"/>
  </si>
  <si>
    <t>SKG</t>
    <phoneticPr fontId="1"/>
  </si>
  <si>
    <t>卵巣癌</t>
    <rPh sb="0" eb="2">
      <t>ランソウ</t>
    </rPh>
    <rPh sb="2" eb="3">
      <t>ガン</t>
    </rPh>
    <phoneticPr fontId="1"/>
  </si>
  <si>
    <t>1-1</t>
    <phoneticPr fontId="1"/>
  </si>
  <si>
    <t>保存</t>
    <rPh sb="0" eb="2">
      <t>ホゾン</t>
    </rPh>
    <phoneticPr fontId="1"/>
  </si>
  <si>
    <t>1-2</t>
    <phoneticPr fontId="1"/>
  </si>
  <si>
    <t>LVA</t>
    <phoneticPr fontId="1"/>
  </si>
  <si>
    <t>子宮癌</t>
    <rPh sb="0" eb="2">
      <t>シキュウ</t>
    </rPh>
    <rPh sb="2" eb="3">
      <t>ガン</t>
    </rPh>
    <phoneticPr fontId="1"/>
  </si>
  <si>
    <t>1-3</t>
    <phoneticPr fontId="1"/>
  </si>
  <si>
    <t>1-4</t>
    <phoneticPr fontId="1"/>
  </si>
  <si>
    <t>2-1</t>
    <phoneticPr fontId="1"/>
  </si>
  <si>
    <t>2-2</t>
    <phoneticPr fontId="1"/>
  </si>
  <si>
    <t>2-3</t>
    <phoneticPr fontId="1"/>
  </si>
  <si>
    <t>2-4</t>
    <phoneticPr fontId="1"/>
  </si>
  <si>
    <t>3-1</t>
    <phoneticPr fontId="1"/>
  </si>
  <si>
    <t>79'</t>
    <phoneticPr fontId="1"/>
  </si>
  <si>
    <t>3-2</t>
    <phoneticPr fontId="1"/>
  </si>
  <si>
    <t>79''</t>
    <phoneticPr fontId="1"/>
  </si>
  <si>
    <t>3-3</t>
    <phoneticPr fontId="1"/>
  </si>
  <si>
    <t>3-4</t>
    <phoneticPr fontId="1"/>
  </si>
  <si>
    <t>4-1</t>
    <phoneticPr fontId="1"/>
  </si>
  <si>
    <t>4-2</t>
    <phoneticPr fontId="1"/>
  </si>
  <si>
    <t>4-3</t>
    <phoneticPr fontId="1"/>
  </si>
  <si>
    <t>子宮癌、卵巣癌</t>
    <rPh sb="0" eb="2">
      <t>シキュウ</t>
    </rPh>
    <rPh sb="2" eb="3">
      <t>ガン</t>
    </rPh>
    <rPh sb="4" eb="6">
      <t>ランソウ</t>
    </rPh>
    <rPh sb="6" eb="7">
      <t>ガン</t>
    </rPh>
    <phoneticPr fontId="1"/>
  </si>
  <si>
    <t>4-4</t>
    <phoneticPr fontId="1"/>
  </si>
  <si>
    <t>93'</t>
    <phoneticPr fontId="1"/>
  </si>
  <si>
    <t>5-1</t>
    <phoneticPr fontId="1"/>
  </si>
  <si>
    <t>5-2</t>
    <phoneticPr fontId="1"/>
  </si>
  <si>
    <t>卵管癌</t>
    <rPh sb="0" eb="2">
      <t>ランカン</t>
    </rPh>
    <rPh sb="2" eb="3">
      <t>ガン</t>
    </rPh>
    <phoneticPr fontId="1"/>
  </si>
  <si>
    <t>5-3</t>
    <phoneticPr fontId="1"/>
  </si>
  <si>
    <t>99'</t>
    <phoneticPr fontId="1"/>
  </si>
  <si>
    <t>5-4</t>
    <phoneticPr fontId="1"/>
  </si>
  <si>
    <t>6-1</t>
    <phoneticPr fontId="1"/>
  </si>
  <si>
    <t>6-2</t>
    <phoneticPr fontId="1"/>
  </si>
  <si>
    <t>100'</t>
    <phoneticPr fontId="1"/>
  </si>
  <si>
    <t>6-3</t>
    <phoneticPr fontId="1"/>
  </si>
  <si>
    <t>6-4</t>
    <phoneticPr fontId="1"/>
  </si>
  <si>
    <t>7-1</t>
    <phoneticPr fontId="1"/>
  </si>
  <si>
    <t>7-2</t>
    <phoneticPr fontId="1"/>
  </si>
  <si>
    <t>106'</t>
    <phoneticPr fontId="1"/>
  </si>
  <si>
    <t>7-3</t>
    <phoneticPr fontId="1"/>
  </si>
  <si>
    <t>106''</t>
    <phoneticPr fontId="1"/>
  </si>
  <si>
    <t>7-4</t>
    <phoneticPr fontId="1"/>
  </si>
  <si>
    <t>8-1</t>
    <phoneticPr fontId="1"/>
  </si>
  <si>
    <t>109'</t>
    <phoneticPr fontId="1"/>
  </si>
  <si>
    <t>8-2</t>
    <phoneticPr fontId="1"/>
  </si>
  <si>
    <t>109''</t>
    <phoneticPr fontId="1"/>
  </si>
  <si>
    <t>8-3</t>
    <phoneticPr fontId="1"/>
  </si>
  <si>
    <t>109'''</t>
    <phoneticPr fontId="1"/>
  </si>
  <si>
    <t>8-4</t>
    <phoneticPr fontId="1"/>
  </si>
  <si>
    <t>9-1</t>
    <phoneticPr fontId="1"/>
  </si>
  <si>
    <t>9-2</t>
    <phoneticPr fontId="1"/>
  </si>
  <si>
    <t>9-3</t>
    <phoneticPr fontId="1"/>
  </si>
  <si>
    <t>9-4</t>
    <phoneticPr fontId="1"/>
  </si>
  <si>
    <t>10-1</t>
    <phoneticPr fontId="1"/>
  </si>
  <si>
    <t>10-2</t>
    <phoneticPr fontId="1"/>
  </si>
  <si>
    <t>子宮癌、大腸癌、胃癌、尿管癌、膀胱癌</t>
  </si>
  <si>
    <t>10-3</t>
    <phoneticPr fontId="1"/>
  </si>
  <si>
    <t>10-4</t>
    <phoneticPr fontId="1"/>
  </si>
  <si>
    <t>11-1</t>
    <phoneticPr fontId="1"/>
  </si>
  <si>
    <t>11-2</t>
    <phoneticPr fontId="1"/>
  </si>
  <si>
    <t>11-3</t>
    <phoneticPr fontId="1"/>
  </si>
  <si>
    <t>11-4</t>
    <phoneticPr fontId="1"/>
  </si>
  <si>
    <t>26'</t>
    <phoneticPr fontId="1"/>
  </si>
  <si>
    <t>前立腺癌、大腸癌</t>
    <rPh sb="0" eb="4">
      <t>ゼンリツセンガン</t>
    </rPh>
    <rPh sb="5" eb="8">
      <t>ダイチョウガン</t>
    </rPh>
    <phoneticPr fontId="1"/>
  </si>
  <si>
    <t>12-1</t>
    <phoneticPr fontId="1"/>
  </si>
  <si>
    <t>12-2</t>
    <phoneticPr fontId="1"/>
  </si>
  <si>
    <t>24'</t>
    <phoneticPr fontId="1"/>
  </si>
  <si>
    <t>12-3</t>
    <phoneticPr fontId="1"/>
  </si>
  <si>
    <t>12-4</t>
    <phoneticPr fontId="1"/>
  </si>
  <si>
    <t>乳房外パジェット病</t>
    <rPh sb="0" eb="2">
      <t>ニュウボウ</t>
    </rPh>
    <rPh sb="2" eb="3">
      <t>ガイ</t>
    </rPh>
    <rPh sb="8" eb="9">
      <t>ビョウ</t>
    </rPh>
    <phoneticPr fontId="1"/>
  </si>
  <si>
    <t>13-1</t>
    <phoneticPr fontId="1"/>
  </si>
  <si>
    <t>13-2</t>
    <phoneticPr fontId="1"/>
  </si>
  <si>
    <t>13-3</t>
    <phoneticPr fontId="1"/>
  </si>
  <si>
    <t>37'</t>
    <phoneticPr fontId="1"/>
  </si>
  <si>
    <t>13-4</t>
    <phoneticPr fontId="1"/>
  </si>
  <si>
    <t>14-1</t>
    <phoneticPr fontId="1"/>
  </si>
  <si>
    <t>38'</t>
    <phoneticPr fontId="1"/>
  </si>
  <si>
    <t>14-2</t>
    <phoneticPr fontId="1"/>
  </si>
  <si>
    <t>38''</t>
    <phoneticPr fontId="1"/>
  </si>
  <si>
    <t>14-3</t>
    <phoneticPr fontId="1"/>
  </si>
  <si>
    <t>14-4</t>
    <phoneticPr fontId="1"/>
  </si>
  <si>
    <t>15-1</t>
    <phoneticPr fontId="1"/>
  </si>
  <si>
    <t>15-2</t>
    <phoneticPr fontId="1"/>
  </si>
  <si>
    <t>15-3</t>
    <phoneticPr fontId="1"/>
  </si>
  <si>
    <t>15-4</t>
    <phoneticPr fontId="1"/>
  </si>
  <si>
    <t>16-1</t>
    <phoneticPr fontId="1"/>
  </si>
  <si>
    <t>16-2</t>
  </si>
  <si>
    <t>16-3</t>
  </si>
  <si>
    <t>16-4</t>
  </si>
  <si>
    <t>17-1</t>
    <phoneticPr fontId="1"/>
  </si>
  <si>
    <t>17-2</t>
  </si>
  <si>
    <t>17-3</t>
  </si>
  <si>
    <t>17-4</t>
  </si>
  <si>
    <t>18-1</t>
    <phoneticPr fontId="1"/>
  </si>
  <si>
    <t>18-2</t>
  </si>
  <si>
    <t>子宮肉腫、横行結腸癌</t>
    <rPh sb="0" eb="2">
      <t>シキュウ</t>
    </rPh>
    <rPh sb="2" eb="4">
      <t>ニクシュ</t>
    </rPh>
    <rPh sb="5" eb="7">
      <t>オウコウ</t>
    </rPh>
    <rPh sb="7" eb="9">
      <t>ケッチョウ</t>
    </rPh>
    <rPh sb="9" eb="10">
      <t>ガン</t>
    </rPh>
    <phoneticPr fontId="1"/>
  </si>
  <si>
    <t>18-3</t>
  </si>
  <si>
    <t>大腸癌</t>
  </si>
  <si>
    <t>18-4</t>
  </si>
  <si>
    <t>19-1</t>
    <phoneticPr fontId="1"/>
  </si>
  <si>
    <t>19-2</t>
  </si>
  <si>
    <t>19-3</t>
  </si>
  <si>
    <t>19-4</t>
  </si>
  <si>
    <t>20-1</t>
    <phoneticPr fontId="1"/>
  </si>
  <si>
    <t>20-2</t>
  </si>
  <si>
    <t>20-3</t>
  </si>
  <si>
    <t>20-4</t>
  </si>
  <si>
    <t>21-1</t>
    <phoneticPr fontId="1"/>
  </si>
  <si>
    <t>21-2</t>
  </si>
  <si>
    <t>21-3</t>
  </si>
  <si>
    <t>21-4</t>
  </si>
  <si>
    <t>22-1</t>
    <phoneticPr fontId="1"/>
  </si>
  <si>
    <t>22-2</t>
  </si>
  <si>
    <t>22-3</t>
  </si>
  <si>
    <t>22-4</t>
  </si>
  <si>
    <t>23-1</t>
    <phoneticPr fontId="1"/>
  </si>
  <si>
    <t>23-2</t>
    <phoneticPr fontId="1"/>
  </si>
  <si>
    <t>23-3</t>
    <phoneticPr fontId="1"/>
  </si>
  <si>
    <t>LVA</t>
  </si>
  <si>
    <t>子宮肉腫</t>
    <rPh sb="0" eb="2">
      <t>シキュウ</t>
    </rPh>
    <rPh sb="2" eb="4">
      <t>ニクシュ</t>
    </rPh>
    <phoneticPr fontId="1"/>
  </si>
  <si>
    <t>23-4</t>
    <phoneticPr fontId="1"/>
  </si>
  <si>
    <t>24-1</t>
    <phoneticPr fontId="1"/>
  </si>
  <si>
    <t>24-2</t>
    <phoneticPr fontId="1"/>
  </si>
  <si>
    <t>24-3</t>
    <phoneticPr fontId="1"/>
  </si>
  <si>
    <t>24-4</t>
    <phoneticPr fontId="1"/>
  </si>
  <si>
    <t>25-1</t>
    <phoneticPr fontId="1"/>
  </si>
  <si>
    <t>25-2</t>
    <phoneticPr fontId="1"/>
  </si>
  <si>
    <t>前立腺癌</t>
    <rPh sb="0" eb="3">
      <t>ゼンリツセン</t>
    </rPh>
    <rPh sb="3" eb="4">
      <t>ガン</t>
    </rPh>
    <phoneticPr fontId="1"/>
  </si>
  <si>
    <t>25-3</t>
    <phoneticPr fontId="1"/>
  </si>
  <si>
    <t>25-4</t>
    <phoneticPr fontId="1"/>
  </si>
  <si>
    <t>26-1</t>
    <phoneticPr fontId="1"/>
  </si>
  <si>
    <t>26-2</t>
    <phoneticPr fontId="1"/>
  </si>
  <si>
    <t>26-3</t>
    <phoneticPr fontId="1"/>
  </si>
  <si>
    <t>26-4</t>
    <phoneticPr fontId="1"/>
  </si>
  <si>
    <t>27-1</t>
    <phoneticPr fontId="1"/>
  </si>
  <si>
    <t>27-2</t>
    <phoneticPr fontId="1"/>
  </si>
  <si>
    <t>27-3</t>
    <phoneticPr fontId="1"/>
  </si>
  <si>
    <t>27-4</t>
    <phoneticPr fontId="1"/>
  </si>
  <si>
    <t>28-1</t>
    <phoneticPr fontId="1"/>
  </si>
  <si>
    <t>28-2</t>
    <phoneticPr fontId="1"/>
  </si>
  <si>
    <t>28-3</t>
    <phoneticPr fontId="1"/>
  </si>
  <si>
    <t>28-4</t>
    <phoneticPr fontId="1"/>
  </si>
  <si>
    <t>29-1</t>
    <phoneticPr fontId="1"/>
  </si>
  <si>
    <t>29-2</t>
    <phoneticPr fontId="1"/>
  </si>
  <si>
    <t>29-3</t>
    <phoneticPr fontId="1"/>
  </si>
  <si>
    <t>29-4</t>
  </si>
  <si>
    <t>30-1</t>
    <phoneticPr fontId="1"/>
  </si>
  <si>
    <t>30-2</t>
  </si>
  <si>
    <t>30-3</t>
  </si>
  <si>
    <t>30-4</t>
  </si>
  <si>
    <t>31-1</t>
    <phoneticPr fontId="1"/>
  </si>
  <si>
    <t>31-2</t>
  </si>
  <si>
    <t>31-3</t>
  </si>
  <si>
    <t>31-4</t>
  </si>
  <si>
    <t>32-1</t>
    <phoneticPr fontId="1"/>
  </si>
  <si>
    <t>32-2</t>
  </si>
  <si>
    <t>32-3</t>
  </si>
  <si>
    <t>32-4</t>
  </si>
  <si>
    <t>33-1</t>
    <phoneticPr fontId="1"/>
  </si>
  <si>
    <t>33-2</t>
  </si>
  <si>
    <t>33-3</t>
  </si>
  <si>
    <t>33-4</t>
  </si>
  <si>
    <t>34-1</t>
    <phoneticPr fontId="1"/>
  </si>
  <si>
    <t>34-2</t>
  </si>
  <si>
    <t>34-3</t>
  </si>
  <si>
    <t>34-4</t>
  </si>
  <si>
    <t>35-1</t>
    <phoneticPr fontId="1"/>
  </si>
  <si>
    <t>35-2</t>
  </si>
  <si>
    <t>35-3</t>
  </si>
  <si>
    <t>35-4</t>
  </si>
  <si>
    <t>36-1</t>
    <phoneticPr fontId="1"/>
  </si>
  <si>
    <t>36-2</t>
    <phoneticPr fontId="1"/>
  </si>
  <si>
    <t>36-3</t>
    <phoneticPr fontId="1"/>
  </si>
  <si>
    <t>36-4</t>
    <phoneticPr fontId="1"/>
  </si>
  <si>
    <t>37-1</t>
    <phoneticPr fontId="1"/>
  </si>
  <si>
    <t>37-2</t>
    <phoneticPr fontId="1"/>
  </si>
  <si>
    <t>37-3</t>
    <phoneticPr fontId="1"/>
  </si>
  <si>
    <t>37-4</t>
    <phoneticPr fontId="1"/>
  </si>
  <si>
    <t>38-1</t>
    <phoneticPr fontId="1"/>
  </si>
  <si>
    <t>38-2</t>
    <phoneticPr fontId="1"/>
  </si>
  <si>
    <t>悪性リンパ腫</t>
    <rPh sb="0" eb="2">
      <t>アクセイ</t>
    </rPh>
    <rPh sb="5" eb="6">
      <t>シュ</t>
    </rPh>
    <phoneticPr fontId="1"/>
  </si>
  <si>
    <t>38-3</t>
    <phoneticPr fontId="1"/>
  </si>
  <si>
    <t>38-4</t>
    <phoneticPr fontId="1"/>
  </si>
  <si>
    <t>39-1</t>
    <phoneticPr fontId="1"/>
  </si>
  <si>
    <t>39-2</t>
    <phoneticPr fontId="1"/>
  </si>
  <si>
    <t>39-3</t>
    <phoneticPr fontId="1"/>
  </si>
  <si>
    <t>39-4</t>
    <phoneticPr fontId="1"/>
  </si>
  <si>
    <t>40-1</t>
    <phoneticPr fontId="1"/>
  </si>
  <si>
    <t>40-2</t>
    <phoneticPr fontId="1"/>
  </si>
  <si>
    <t>40-3</t>
    <phoneticPr fontId="1"/>
  </si>
  <si>
    <t>40-4</t>
    <phoneticPr fontId="1"/>
  </si>
  <si>
    <t>41-1</t>
    <phoneticPr fontId="1"/>
  </si>
  <si>
    <t>41-2</t>
    <phoneticPr fontId="1"/>
  </si>
  <si>
    <t>41-3</t>
    <phoneticPr fontId="1"/>
  </si>
  <si>
    <t>41-4</t>
    <phoneticPr fontId="1"/>
  </si>
  <si>
    <t>42-1</t>
    <phoneticPr fontId="1"/>
  </si>
  <si>
    <t>42-2</t>
    <phoneticPr fontId="1"/>
  </si>
  <si>
    <t>42-3</t>
    <phoneticPr fontId="1"/>
  </si>
  <si>
    <t>42-4</t>
    <phoneticPr fontId="1"/>
  </si>
  <si>
    <t>43-1</t>
    <phoneticPr fontId="1"/>
  </si>
  <si>
    <t>43-2</t>
    <phoneticPr fontId="1"/>
  </si>
  <si>
    <t>43-3</t>
    <phoneticPr fontId="1"/>
  </si>
  <si>
    <t>43-4</t>
    <phoneticPr fontId="1"/>
  </si>
  <si>
    <t>44-1</t>
    <phoneticPr fontId="1"/>
  </si>
  <si>
    <t>44-2</t>
    <phoneticPr fontId="1"/>
  </si>
  <si>
    <t>44-3</t>
    <phoneticPr fontId="1"/>
  </si>
  <si>
    <t>44-4</t>
    <phoneticPr fontId="1"/>
  </si>
  <si>
    <t>45-1</t>
    <phoneticPr fontId="1"/>
  </si>
  <si>
    <t>45-2</t>
    <phoneticPr fontId="1"/>
  </si>
  <si>
    <t>45-3</t>
    <phoneticPr fontId="1"/>
  </si>
  <si>
    <t>45-4</t>
    <phoneticPr fontId="1"/>
  </si>
  <si>
    <t>46-1</t>
    <phoneticPr fontId="1"/>
  </si>
  <si>
    <t>46-2</t>
    <phoneticPr fontId="1"/>
  </si>
  <si>
    <t>46-3</t>
    <phoneticPr fontId="1"/>
  </si>
  <si>
    <t>46-4</t>
    <phoneticPr fontId="1"/>
  </si>
  <si>
    <t>47-1</t>
    <phoneticPr fontId="1"/>
  </si>
  <si>
    <t>大腸癌</t>
    <rPh sb="0" eb="2">
      <t>ダイチョウ</t>
    </rPh>
    <rPh sb="2" eb="3">
      <t>ガン</t>
    </rPh>
    <phoneticPr fontId="1"/>
  </si>
  <si>
    <t>47-2</t>
    <phoneticPr fontId="1"/>
  </si>
  <si>
    <t>47-3</t>
    <phoneticPr fontId="1"/>
  </si>
  <si>
    <t>47-4</t>
    <phoneticPr fontId="1"/>
  </si>
  <si>
    <t>48-1</t>
    <phoneticPr fontId="1"/>
  </si>
  <si>
    <t>48-2</t>
    <phoneticPr fontId="1"/>
  </si>
  <si>
    <t>48-3</t>
    <phoneticPr fontId="1"/>
  </si>
  <si>
    <t>48-4</t>
    <phoneticPr fontId="1"/>
  </si>
  <si>
    <t>49-1</t>
    <phoneticPr fontId="1"/>
  </si>
  <si>
    <t>49-2</t>
    <phoneticPr fontId="1"/>
  </si>
  <si>
    <t>49-3</t>
    <phoneticPr fontId="1"/>
  </si>
  <si>
    <t>49-4</t>
    <phoneticPr fontId="1"/>
  </si>
  <si>
    <t>50-1</t>
    <phoneticPr fontId="1"/>
  </si>
  <si>
    <t>50-2</t>
    <phoneticPr fontId="1"/>
  </si>
  <si>
    <t>50-3</t>
    <phoneticPr fontId="1"/>
  </si>
  <si>
    <t>50-4</t>
    <phoneticPr fontId="1"/>
  </si>
  <si>
    <t>51-1</t>
    <phoneticPr fontId="1"/>
  </si>
  <si>
    <t>子宮癌、卵巣癌</t>
  </si>
  <si>
    <t>51-2</t>
    <phoneticPr fontId="1"/>
  </si>
  <si>
    <t>51-3</t>
    <phoneticPr fontId="1"/>
  </si>
  <si>
    <t>51-4</t>
    <phoneticPr fontId="1"/>
  </si>
  <si>
    <t>52-1</t>
    <phoneticPr fontId="1"/>
  </si>
  <si>
    <t>52-2</t>
    <phoneticPr fontId="1"/>
  </si>
  <si>
    <t>52-3</t>
    <phoneticPr fontId="1"/>
  </si>
  <si>
    <t>52-4</t>
    <phoneticPr fontId="1"/>
  </si>
  <si>
    <t>53-1</t>
    <phoneticPr fontId="1"/>
  </si>
  <si>
    <t>53-2</t>
    <phoneticPr fontId="1"/>
  </si>
  <si>
    <t>53-3</t>
    <phoneticPr fontId="1"/>
  </si>
  <si>
    <t>53-4</t>
    <phoneticPr fontId="1"/>
  </si>
  <si>
    <t>54-1</t>
    <phoneticPr fontId="1"/>
  </si>
  <si>
    <t>54-2</t>
    <phoneticPr fontId="1"/>
  </si>
  <si>
    <t>腹膜癌</t>
    <rPh sb="0" eb="2">
      <t>フクマク</t>
    </rPh>
    <rPh sb="2" eb="3">
      <t>ガン</t>
    </rPh>
    <phoneticPr fontId="1"/>
  </si>
  <si>
    <t>54-3</t>
    <phoneticPr fontId="1"/>
  </si>
  <si>
    <t>54-4</t>
    <phoneticPr fontId="1"/>
  </si>
  <si>
    <t>55-1</t>
    <phoneticPr fontId="1"/>
  </si>
  <si>
    <t>55-2</t>
    <phoneticPr fontId="1"/>
  </si>
  <si>
    <t>55-3</t>
    <phoneticPr fontId="1"/>
  </si>
  <si>
    <t>子宮癌</t>
    <rPh sb="0" eb="2">
      <t>ランソウ</t>
    </rPh>
    <rPh sb="2" eb="3">
      <t>ガン</t>
    </rPh>
    <phoneticPr fontId="1"/>
  </si>
  <si>
    <t>55-4</t>
    <phoneticPr fontId="1"/>
  </si>
  <si>
    <t>56-1</t>
    <phoneticPr fontId="1"/>
  </si>
  <si>
    <t>56-2</t>
    <phoneticPr fontId="1"/>
  </si>
  <si>
    <t>大腿軟部腫瘍</t>
    <rPh sb="0" eb="2">
      <t>ダイタイ</t>
    </rPh>
    <rPh sb="2" eb="4">
      <t>ナンブ</t>
    </rPh>
    <rPh sb="4" eb="6">
      <t>シュヨウ</t>
    </rPh>
    <phoneticPr fontId="1"/>
  </si>
  <si>
    <t>56-3</t>
    <phoneticPr fontId="1"/>
  </si>
  <si>
    <t>56-4</t>
    <phoneticPr fontId="1"/>
  </si>
  <si>
    <t>57-1</t>
    <phoneticPr fontId="1"/>
  </si>
  <si>
    <t>57-2</t>
    <phoneticPr fontId="1"/>
  </si>
  <si>
    <t>57-3</t>
    <phoneticPr fontId="1"/>
  </si>
  <si>
    <t>57-4</t>
    <phoneticPr fontId="1"/>
  </si>
  <si>
    <t>58-1</t>
    <phoneticPr fontId="1"/>
  </si>
  <si>
    <t>58-2</t>
    <phoneticPr fontId="1"/>
  </si>
  <si>
    <t>58-3</t>
    <phoneticPr fontId="1"/>
  </si>
  <si>
    <t>58-4</t>
    <phoneticPr fontId="1"/>
  </si>
  <si>
    <t>59-1</t>
    <phoneticPr fontId="1"/>
  </si>
  <si>
    <t>59-2</t>
    <phoneticPr fontId="1"/>
  </si>
  <si>
    <t>59-3</t>
    <phoneticPr fontId="1"/>
  </si>
  <si>
    <t>59-4</t>
    <phoneticPr fontId="1"/>
  </si>
  <si>
    <t>60-1</t>
    <phoneticPr fontId="1"/>
  </si>
  <si>
    <t>60-2</t>
    <phoneticPr fontId="1"/>
  </si>
  <si>
    <t>肛門癌</t>
    <rPh sb="0" eb="2">
      <t>コウモン</t>
    </rPh>
    <rPh sb="2" eb="3">
      <t>ガン</t>
    </rPh>
    <phoneticPr fontId="1"/>
  </si>
  <si>
    <t>60-3</t>
    <phoneticPr fontId="1"/>
  </si>
  <si>
    <t>60-4</t>
    <phoneticPr fontId="1"/>
  </si>
  <si>
    <t>61-1</t>
    <phoneticPr fontId="1"/>
  </si>
  <si>
    <t>膣癌</t>
    <rPh sb="0" eb="1">
      <t>チツ</t>
    </rPh>
    <rPh sb="1" eb="2">
      <t>ガン</t>
    </rPh>
    <phoneticPr fontId="1"/>
  </si>
  <si>
    <t>61-2</t>
    <phoneticPr fontId="1"/>
  </si>
  <si>
    <t>膀胱癌</t>
    <rPh sb="0" eb="2">
      <t>ボウコウ</t>
    </rPh>
    <rPh sb="2" eb="3">
      <t>ガン</t>
    </rPh>
    <phoneticPr fontId="1"/>
  </si>
  <si>
    <t>61-3</t>
    <phoneticPr fontId="1"/>
  </si>
  <si>
    <t>61-4</t>
    <phoneticPr fontId="1"/>
  </si>
  <si>
    <t>62-1</t>
    <phoneticPr fontId="1"/>
  </si>
  <si>
    <t>62-2</t>
    <phoneticPr fontId="1"/>
  </si>
  <si>
    <t>62-3</t>
    <phoneticPr fontId="1"/>
  </si>
  <si>
    <t>62-4</t>
    <phoneticPr fontId="1"/>
  </si>
  <si>
    <t>63-1</t>
    <phoneticPr fontId="1"/>
  </si>
  <si>
    <t>63-2</t>
    <phoneticPr fontId="1"/>
  </si>
  <si>
    <t>63-3</t>
    <phoneticPr fontId="1"/>
  </si>
  <si>
    <t>63-4</t>
    <phoneticPr fontId="1"/>
  </si>
  <si>
    <t>64-1</t>
    <phoneticPr fontId="1"/>
  </si>
  <si>
    <t>64-2</t>
    <phoneticPr fontId="1"/>
  </si>
  <si>
    <t>64-3</t>
    <phoneticPr fontId="1"/>
  </si>
  <si>
    <t>64-4</t>
    <phoneticPr fontId="1"/>
  </si>
  <si>
    <t>65-1</t>
    <phoneticPr fontId="1"/>
  </si>
  <si>
    <t>65-2</t>
    <phoneticPr fontId="1"/>
  </si>
  <si>
    <t>65-3</t>
    <phoneticPr fontId="1"/>
  </si>
  <si>
    <t>65-4</t>
    <phoneticPr fontId="1"/>
  </si>
  <si>
    <t>66-1</t>
    <phoneticPr fontId="1"/>
  </si>
  <si>
    <t>66-2</t>
    <phoneticPr fontId="1"/>
  </si>
  <si>
    <t>66-3</t>
    <phoneticPr fontId="1"/>
  </si>
  <si>
    <t>66-4</t>
    <phoneticPr fontId="1"/>
  </si>
  <si>
    <t>67-1</t>
    <phoneticPr fontId="1"/>
  </si>
  <si>
    <t>67-2</t>
    <phoneticPr fontId="1"/>
  </si>
  <si>
    <t>67-3</t>
    <phoneticPr fontId="1"/>
  </si>
  <si>
    <t>67-4</t>
    <phoneticPr fontId="1"/>
  </si>
  <si>
    <t>68-1</t>
    <phoneticPr fontId="1"/>
  </si>
  <si>
    <t>68-2</t>
    <phoneticPr fontId="1"/>
  </si>
  <si>
    <t>68-3</t>
    <phoneticPr fontId="1"/>
  </si>
  <si>
    <t>68-4</t>
    <phoneticPr fontId="1"/>
  </si>
  <si>
    <t>腎盂癌、大腸癌</t>
    <rPh sb="0" eb="2">
      <t>ジンウ</t>
    </rPh>
    <rPh sb="2" eb="3">
      <t>ガン</t>
    </rPh>
    <rPh sb="4" eb="6">
      <t>ダイチョウ</t>
    </rPh>
    <rPh sb="6" eb="7">
      <t>ガン</t>
    </rPh>
    <phoneticPr fontId="1"/>
  </si>
  <si>
    <t>69-1</t>
    <phoneticPr fontId="1"/>
  </si>
  <si>
    <t>69-2</t>
    <phoneticPr fontId="1"/>
  </si>
  <si>
    <t>69-3</t>
    <phoneticPr fontId="1"/>
  </si>
  <si>
    <t>69-4</t>
    <phoneticPr fontId="1"/>
  </si>
  <si>
    <t>70-1</t>
    <phoneticPr fontId="1"/>
  </si>
  <si>
    <t>70-2</t>
    <phoneticPr fontId="1"/>
  </si>
  <si>
    <t>70-3</t>
    <phoneticPr fontId="1"/>
  </si>
  <si>
    <t>70-4</t>
    <phoneticPr fontId="1"/>
  </si>
  <si>
    <t>71-1</t>
    <phoneticPr fontId="1"/>
  </si>
  <si>
    <t>71-2</t>
    <phoneticPr fontId="1"/>
  </si>
  <si>
    <t>71-3</t>
    <phoneticPr fontId="1"/>
  </si>
  <si>
    <t>71-4</t>
    <phoneticPr fontId="1"/>
  </si>
  <si>
    <t>72-1</t>
    <phoneticPr fontId="1"/>
  </si>
  <si>
    <t>72-2</t>
    <phoneticPr fontId="1"/>
  </si>
  <si>
    <t>72-3</t>
    <phoneticPr fontId="1"/>
  </si>
  <si>
    <t>72-4</t>
    <phoneticPr fontId="1"/>
  </si>
  <si>
    <t>73-1</t>
    <phoneticPr fontId="1"/>
  </si>
  <si>
    <t>73-2</t>
    <phoneticPr fontId="1"/>
  </si>
  <si>
    <t>73-3</t>
    <phoneticPr fontId="1"/>
  </si>
  <si>
    <t>73-4</t>
    <phoneticPr fontId="1"/>
  </si>
  <si>
    <t>74-1</t>
    <phoneticPr fontId="1"/>
  </si>
  <si>
    <t>74-2</t>
    <phoneticPr fontId="1"/>
  </si>
  <si>
    <t>74-3</t>
    <phoneticPr fontId="1"/>
  </si>
  <si>
    <t>74-4</t>
    <phoneticPr fontId="1"/>
  </si>
  <si>
    <t>75-1</t>
    <phoneticPr fontId="1"/>
  </si>
  <si>
    <t>75-2</t>
    <phoneticPr fontId="1"/>
  </si>
  <si>
    <t>75-3</t>
  </si>
  <si>
    <t>75-4</t>
  </si>
  <si>
    <t>76-1</t>
    <phoneticPr fontId="1"/>
  </si>
  <si>
    <t>76-2</t>
    <phoneticPr fontId="1"/>
  </si>
  <si>
    <t>76-3</t>
    <phoneticPr fontId="1"/>
  </si>
  <si>
    <t>76-4</t>
    <phoneticPr fontId="1"/>
  </si>
  <si>
    <t>77-1</t>
    <phoneticPr fontId="1"/>
  </si>
  <si>
    <t>77-2</t>
    <phoneticPr fontId="1"/>
  </si>
  <si>
    <t>77-3</t>
    <phoneticPr fontId="1"/>
  </si>
  <si>
    <t>77-4</t>
    <phoneticPr fontId="1"/>
  </si>
  <si>
    <t>78-1</t>
    <phoneticPr fontId="1"/>
  </si>
  <si>
    <t>78-2</t>
    <phoneticPr fontId="1"/>
  </si>
  <si>
    <t>78-3</t>
    <phoneticPr fontId="1"/>
  </si>
  <si>
    <t>78-4</t>
    <phoneticPr fontId="1"/>
  </si>
  <si>
    <t>79-1</t>
    <phoneticPr fontId="1"/>
  </si>
  <si>
    <t>79-2</t>
    <phoneticPr fontId="1"/>
  </si>
  <si>
    <t>79-3</t>
    <phoneticPr fontId="1"/>
  </si>
  <si>
    <t>79-4</t>
    <phoneticPr fontId="1"/>
  </si>
  <si>
    <t>80-1</t>
    <phoneticPr fontId="1"/>
  </si>
  <si>
    <t>80-2</t>
    <phoneticPr fontId="1"/>
  </si>
  <si>
    <t>80-3</t>
    <phoneticPr fontId="1"/>
  </si>
  <si>
    <t>80-4</t>
    <phoneticPr fontId="1"/>
  </si>
  <si>
    <t>81-1</t>
    <phoneticPr fontId="1"/>
  </si>
  <si>
    <t>81-2</t>
    <phoneticPr fontId="1"/>
  </si>
  <si>
    <t>81-3</t>
    <phoneticPr fontId="1"/>
  </si>
  <si>
    <t>81-4</t>
    <phoneticPr fontId="1"/>
  </si>
  <si>
    <t>82-1</t>
    <phoneticPr fontId="1"/>
  </si>
  <si>
    <t>82-2</t>
    <phoneticPr fontId="1"/>
  </si>
  <si>
    <t>82-3</t>
    <phoneticPr fontId="1"/>
  </si>
  <si>
    <t>82-4</t>
    <phoneticPr fontId="1"/>
  </si>
  <si>
    <t>83-1</t>
    <phoneticPr fontId="1"/>
  </si>
  <si>
    <t>83-2</t>
    <phoneticPr fontId="1"/>
  </si>
  <si>
    <t>83-3</t>
    <phoneticPr fontId="1"/>
  </si>
  <si>
    <t>83-4</t>
    <phoneticPr fontId="1"/>
  </si>
  <si>
    <t>84-1</t>
    <phoneticPr fontId="1"/>
  </si>
  <si>
    <t>84-2</t>
    <phoneticPr fontId="1"/>
  </si>
  <si>
    <t>84-3</t>
    <phoneticPr fontId="1"/>
  </si>
  <si>
    <t>84-4</t>
    <phoneticPr fontId="1"/>
  </si>
  <si>
    <t>○</t>
    <phoneticPr fontId="1"/>
  </si>
  <si>
    <t>L</t>
    <phoneticPr fontId="1"/>
  </si>
  <si>
    <t>メモ</t>
    <phoneticPr fontId="1"/>
  </si>
  <si>
    <t>R</t>
    <phoneticPr fontId="1"/>
  </si>
  <si>
    <t>Ｌ</t>
    <phoneticPr fontId="1"/>
  </si>
  <si>
    <t>問診のみ</t>
    <rPh sb="0" eb="2">
      <t>モンシン</t>
    </rPh>
    <phoneticPr fontId="1"/>
  </si>
  <si>
    <t>-</t>
    <phoneticPr fontId="1"/>
  </si>
  <si>
    <t>変更無し</t>
    <rPh sb="0" eb="3">
      <t>ヘンコウナ</t>
    </rPh>
    <phoneticPr fontId="1"/>
  </si>
  <si>
    <t>圧迫療法強化・JR</t>
    <rPh sb="0" eb="2">
      <t>アッパク</t>
    </rPh>
    <rPh sb="2" eb="4">
      <t>リョウホウ</t>
    </rPh>
    <rPh sb="4" eb="6">
      <t>キョウカ</t>
    </rPh>
    <phoneticPr fontId="1"/>
  </si>
  <si>
    <t>JRにて強圧</t>
    <rPh sb="4" eb="6">
      <t>キョウアツ</t>
    </rPh>
    <phoneticPr fontId="1"/>
  </si>
  <si>
    <t>ベテルで弱圧から強圧に変更</t>
    <rPh sb="4" eb="5">
      <t>ジャク</t>
    </rPh>
    <rPh sb="5" eb="6">
      <t>アツ</t>
    </rPh>
    <rPh sb="8" eb="10">
      <t>キョウアツ</t>
    </rPh>
    <rPh sb="11" eb="13">
      <t>ヘンコウ</t>
    </rPh>
    <phoneticPr fontId="1"/>
  </si>
  <si>
    <t>JRにて強圧変更</t>
    <rPh sb="0" eb="6">
      <t>jrニテキョウアツ</t>
    </rPh>
    <rPh sb="6" eb="8">
      <t>ヘンコウ</t>
    </rPh>
    <phoneticPr fontId="1"/>
  </si>
  <si>
    <t>ana治療院で強圧変更</t>
    <rPh sb="0" eb="6">
      <t>アナチリョウイン</t>
    </rPh>
    <rPh sb="7" eb="9">
      <t>キョウアツ</t>
    </rPh>
    <rPh sb="9" eb="11">
      <t>ヘンコウ</t>
    </rPh>
    <phoneticPr fontId="1"/>
  </si>
  <si>
    <t>ベテルで強圧変更</t>
    <rPh sb="4" eb="6">
      <t>キョウアツ</t>
    </rPh>
    <rPh sb="6" eb="8">
      <t>ヘンコウ</t>
    </rPh>
    <phoneticPr fontId="1"/>
  </si>
  <si>
    <t>ベテルで圧迫療法強化</t>
    <rPh sb="4" eb="8">
      <t>アッパクリョウホウ</t>
    </rPh>
    <rPh sb="8" eb="10">
      <t>キョウカ</t>
    </rPh>
    <phoneticPr fontId="1"/>
  </si>
  <si>
    <t>ベテルで圧迫療法強化</t>
    <rPh sb="4" eb="10">
      <t>アッパクリョウホウキョウカ</t>
    </rPh>
    <phoneticPr fontId="1"/>
  </si>
  <si>
    <t>ana治療院で圧迫強化</t>
    <rPh sb="0" eb="6">
      <t>アナチリョウイン</t>
    </rPh>
    <rPh sb="7" eb="11">
      <t>アッパクキョウカ</t>
    </rPh>
    <phoneticPr fontId="1"/>
  </si>
  <si>
    <t>ベテルで圧迫強化</t>
    <rPh sb="4" eb="6">
      <t>アッパク</t>
    </rPh>
    <rPh sb="6" eb="8">
      <t>キョウカ</t>
    </rPh>
    <phoneticPr fontId="1"/>
  </si>
  <si>
    <t>圧迫強化</t>
    <rPh sb="0" eb="2">
      <t>アッパク</t>
    </rPh>
    <rPh sb="2" eb="4">
      <t>キョウカ</t>
    </rPh>
    <phoneticPr fontId="1"/>
  </si>
  <si>
    <t>ana治療院で強化</t>
    <rPh sb="3" eb="6">
      <t>チリョウイン</t>
    </rPh>
    <rPh sb="7" eb="9">
      <t>キョウカ</t>
    </rPh>
    <phoneticPr fontId="1"/>
  </si>
  <si>
    <t>ana治療院で圧迫強化</t>
    <rPh sb="3" eb="6">
      <t>チリョウイン</t>
    </rPh>
    <rPh sb="7" eb="11">
      <t>アッパクキョウカ</t>
    </rPh>
    <phoneticPr fontId="1"/>
  </si>
  <si>
    <t>ベテルで圧迫強化</t>
    <rPh sb="4" eb="8">
      <t>アッパクキョウカ</t>
    </rPh>
    <phoneticPr fontId="1"/>
  </si>
  <si>
    <t>変化無し</t>
    <rPh sb="0" eb="2">
      <t>ヘンカ</t>
    </rPh>
    <rPh sb="2" eb="3">
      <t>ナ</t>
    </rPh>
    <phoneticPr fontId="1"/>
  </si>
  <si>
    <t>ﾍﾞﾃﾙで圧迫強化</t>
    <rPh sb="5" eb="7">
      <t>アッパク</t>
    </rPh>
    <rPh sb="7" eb="9">
      <t>キョウカ</t>
    </rPh>
    <phoneticPr fontId="1"/>
  </si>
  <si>
    <t>変化無し</t>
    <rPh sb="0" eb="3">
      <t>ヘンカナ</t>
    </rPh>
    <phoneticPr fontId="1"/>
  </si>
  <si>
    <t>anaで圧迫療法強化</t>
    <rPh sb="4" eb="10">
      <t>アッパクリョウホウキョウカ</t>
    </rPh>
    <phoneticPr fontId="1"/>
  </si>
  <si>
    <t>JRで圧迫強化</t>
    <rPh sb="3" eb="5">
      <t>アッパク</t>
    </rPh>
    <rPh sb="5" eb="7">
      <t>キョウカ</t>
    </rPh>
    <phoneticPr fontId="1"/>
  </si>
  <si>
    <t>変換無し</t>
    <rPh sb="0" eb="2">
      <t>ヘンカン</t>
    </rPh>
    <rPh sb="2" eb="3">
      <t>ナ</t>
    </rPh>
    <phoneticPr fontId="1"/>
  </si>
  <si>
    <t>anaで圧迫強化</t>
    <rPh sb="4" eb="8">
      <t>アッパクキョウカ</t>
    </rPh>
    <phoneticPr fontId="1"/>
  </si>
  <si>
    <t>圧迫強化・JR</t>
    <rPh sb="0" eb="2">
      <t>アッパク</t>
    </rPh>
    <rPh sb="2" eb="4">
      <t>キョウカ</t>
    </rPh>
    <phoneticPr fontId="1"/>
  </si>
  <si>
    <t>＋</t>
    <phoneticPr fontId="1"/>
  </si>
  <si>
    <t>リンパ小胞切除</t>
    <rPh sb="3" eb="7">
      <t>ショウホウセツジョ</t>
    </rPh>
    <phoneticPr fontId="1"/>
  </si>
  <si>
    <t>ベースライン値以外のデータが全く取られていない症例</t>
  </si>
  <si>
    <t>保存療法実施</t>
    <rPh sb="0" eb="2">
      <t>ホゾン</t>
    </rPh>
    <rPh sb="2" eb="4">
      <t>リョウホウ</t>
    </rPh>
    <rPh sb="4" eb="6">
      <t>ジッシ</t>
    </rPh>
    <phoneticPr fontId="1"/>
  </si>
  <si>
    <t>+</t>
    <phoneticPr fontId="1"/>
  </si>
  <si>
    <t>2b</t>
    <phoneticPr fontId="1"/>
  </si>
  <si>
    <t>LVA実施(2019/1/25)</t>
    <rPh sb="3" eb="5">
      <t>ジッシ</t>
    </rPh>
    <phoneticPr fontId="1"/>
  </si>
  <si>
    <t>LVA実施（2017/7/3）</t>
    <rPh sb="3" eb="5">
      <t>ジッシ</t>
    </rPh>
    <phoneticPr fontId="1"/>
  </si>
  <si>
    <t>ベースライン値以外のデータが全く取られていない症例</t>
    <phoneticPr fontId="1"/>
  </si>
  <si>
    <t>LVA実施（2017/8/31）</t>
    <rPh sb="3" eb="5">
      <t>ジッシ</t>
    </rPh>
    <phoneticPr fontId="1"/>
  </si>
  <si>
    <t>LVA実施（2017/8/14）</t>
    <rPh sb="3" eb="5">
      <t>ジッシ</t>
    </rPh>
    <phoneticPr fontId="1"/>
  </si>
  <si>
    <t>2a</t>
    <phoneticPr fontId="1"/>
  </si>
  <si>
    <t>LVA実施（2018/3/30）</t>
    <rPh sb="3" eb="5">
      <t>ジッシ</t>
    </rPh>
    <phoneticPr fontId="1"/>
  </si>
  <si>
    <t>LVA実施（2018/4/3）</t>
    <rPh sb="3" eb="5">
      <t>ジッシ</t>
    </rPh>
    <phoneticPr fontId="1"/>
  </si>
  <si>
    <t>LVA(2018/7/9)実施</t>
    <rPh sb="13" eb="15">
      <t>ジッシ</t>
    </rPh>
    <phoneticPr fontId="1"/>
  </si>
  <si>
    <t>保存療法に再変更</t>
    <rPh sb="0" eb="2">
      <t>ホゾン</t>
    </rPh>
    <rPh sb="2" eb="4">
      <t>リョウホウ</t>
    </rPh>
    <rPh sb="5" eb="6">
      <t>サイ</t>
    </rPh>
    <rPh sb="6" eb="8">
      <t>ヘンコウ</t>
    </rPh>
    <phoneticPr fontId="1"/>
  </si>
  <si>
    <t>LVA実施（2018/9/6）</t>
    <rPh sb="3" eb="5">
      <t>ジッシ</t>
    </rPh>
    <phoneticPr fontId="1"/>
  </si>
  <si>
    <t>LVA実施（2018/12/11）</t>
    <rPh sb="3" eb="5">
      <t>ジッシ</t>
    </rPh>
    <phoneticPr fontId="1"/>
  </si>
  <si>
    <t>LVA実施（2018/11/18）</t>
    <rPh sb="3" eb="5">
      <t>ジッシ</t>
    </rPh>
    <phoneticPr fontId="1"/>
  </si>
  <si>
    <t>LVA実施（2019/1/31）</t>
    <rPh sb="3" eb="5">
      <t>ジッシ</t>
    </rPh>
    <phoneticPr fontId="1"/>
  </si>
  <si>
    <t>記載済み</t>
    <rPh sb="0" eb="2">
      <t>キサイ</t>
    </rPh>
    <rPh sb="2" eb="3">
      <t>ズ</t>
    </rPh>
    <phoneticPr fontId="1"/>
  </si>
  <si>
    <t>LVA実施（2019/1/16）</t>
    <rPh sb="3" eb="5">
      <t>ジッシ</t>
    </rPh>
    <phoneticPr fontId="1"/>
  </si>
  <si>
    <t>LVA実施（2019/2/10）</t>
    <rPh sb="3" eb="5">
      <t>ジッシ</t>
    </rPh>
    <phoneticPr fontId="1"/>
  </si>
  <si>
    <t>保存療法実施</t>
    <rPh sb="0" eb="4">
      <t>ホゾンリョウホウ</t>
    </rPh>
    <rPh sb="4" eb="6">
      <t>ジッシ</t>
    </rPh>
    <phoneticPr fontId="1"/>
  </si>
  <si>
    <t xml:space="preserve">2a </t>
    <phoneticPr fontId="1"/>
  </si>
  <si>
    <t>データ入力</t>
    <rPh sb="3" eb="5">
      <t>ニュウリョク</t>
    </rPh>
    <phoneticPr fontId="1"/>
  </si>
  <si>
    <t>データ追加入力</t>
    <rPh sb="3" eb="5">
      <t>ツイカ</t>
    </rPh>
    <rPh sb="5" eb="7">
      <t>ニュウリョク</t>
    </rPh>
    <phoneticPr fontId="1"/>
  </si>
  <si>
    <t>LVA実施</t>
    <rPh sb="3" eb="5">
      <t>ジッシ</t>
    </rPh>
    <phoneticPr fontId="1"/>
  </si>
  <si>
    <t>圧迫強化ana</t>
    <rPh sb="0" eb="2">
      <t>アッパク</t>
    </rPh>
    <rPh sb="2" eb="4">
      <t>キョウカ</t>
    </rPh>
    <phoneticPr fontId="1"/>
  </si>
  <si>
    <t>ana圧迫強化</t>
    <rPh sb="3" eb="5">
      <t>アッパク</t>
    </rPh>
    <rPh sb="5" eb="7">
      <t>キョウカ</t>
    </rPh>
    <phoneticPr fontId="1"/>
  </si>
  <si>
    <t>anaで圧迫強化</t>
    <rPh sb="4" eb="6">
      <t>アッパク</t>
    </rPh>
    <rPh sb="6" eb="8">
      <t>キョウカ</t>
    </rPh>
    <phoneticPr fontId="1"/>
  </si>
  <si>
    <t>LVA術後、浮腫悪化</t>
    <rPh sb="3" eb="5">
      <t>ジュツゴ</t>
    </rPh>
    <rPh sb="6" eb="8">
      <t>フシュ</t>
    </rPh>
    <rPh sb="8" eb="10">
      <t>アッカ</t>
    </rPh>
    <phoneticPr fontId="1"/>
  </si>
  <si>
    <t>F</t>
    <phoneticPr fontId="1"/>
  </si>
  <si>
    <t>ー</t>
    <phoneticPr fontId="1"/>
  </si>
  <si>
    <t>★</t>
    <phoneticPr fontId="1"/>
  </si>
  <si>
    <t>無し</t>
    <rPh sb="0" eb="1">
      <t>ナ</t>
    </rPh>
    <phoneticPr fontId="1"/>
  </si>
  <si>
    <t>リンパ小胞の有無</t>
    <rPh sb="3" eb="5">
      <t>ショウホウ</t>
    </rPh>
    <rPh sb="6" eb="8">
      <t>ウム</t>
    </rPh>
    <phoneticPr fontId="1"/>
  </si>
  <si>
    <t>1956/0217</t>
    <phoneticPr fontId="1"/>
  </si>
  <si>
    <t>M</t>
    <phoneticPr fontId="1"/>
  </si>
  <si>
    <t>Ｆ</t>
    <phoneticPr fontId="1"/>
  </si>
  <si>
    <t>Ｍ</t>
    <phoneticPr fontId="1"/>
  </si>
  <si>
    <t>5~6</t>
    <phoneticPr fontId="1"/>
  </si>
  <si>
    <t>1.5~2</t>
    <phoneticPr fontId="1"/>
  </si>
  <si>
    <t>有害事象</t>
    <rPh sb="0" eb="2">
      <t>ユウガイ</t>
    </rPh>
    <rPh sb="2" eb="4">
      <t>ジショウ</t>
    </rPh>
    <phoneticPr fontId="1"/>
  </si>
  <si>
    <t>術後､浮腫悪化(G2相当)</t>
    <rPh sb="0" eb="2">
      <t>ジュツゴ</t>
    </rPh>
    <rPh sb="3" eb="5">
      <t>フシュ</t>
    </rPh>
    <rPh sb="5" eb="7">
      <t>アッカ</t>
    </rPh>
    <rPh sb="10" eb="12">
      <t>ソウトウ</t>
    </rPh>
    <phoneticPr fontId="1"/>
  </si>
  <si>
    <t>電話確認</t>
    <rPh sb="0" eb="2">
      <t>デンワ</t>
    </rPh>
    <rPh sb="2" eb="4">
      <t>カクニン</t>
    </rPh>
    <phoneticPr fontId="1"/>
  </si>
  <si>
    <t>蜂窩織炎のみチェック(2022/8/27)</t>
    <rPh sb="0" eb="3">
      <t>ホウカシキ</t>
    </rPh>
    <rPh sb="3" eb="4">
      <t>エン</t>
    </rPh>
    <phoneticPr fontId="1"/>
  </si>
  <si>
    <t>電話確認</t>
    <rPh sb="0" eb="4">
      <t>デンワカクニン</t>
    </rPh>
    <phoneticPr fontId="1"/>
  </si>
  <si>
    <t>再診</t>
    <rPh sb="0" eb="2">
      <t>サイシン</t>
    </rPh>
    <phoneticPr fontId="1"/>
  </si>
  <si>
    <t>外来にてチェック</t>
    <rPh sb="0" eb="2">
      <t>ガイライ</t>
    </rPh>
    <phoneticPr fontId="1"/>
  </si>
  <si>
    <t>データ確認のみ</t>
    <rPh sb="3" eb="5">
      <t>カクニン</t>
    </rPh>
    <phoneticPr fontId="1"/>
  </si>
  <si>
    <t>不明</t>
    <rPh sb="0" eb="2">
      <t>フメイ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</si>
</sst>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0_);[Red]\(0\)"/>
    <numFmt numFmtId="178" formatCode="0.0;[Red]0.0"/>
    <numFmt numFmtId="179" formatCode="0.0_);[Red]\(0.0\)"/>
    <numFmt numFmtId="180" formatCode="0.0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rgb="FF0A2733"/>
      <name val="Yu Gothic"/>
      <family val="3"/>
      <charset val="128"/>
      <scheme val="minor"/>
    </font>
    <font>
      <sz val="1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6" fontId="0" fillId="0" borderId="0" xfId="0" applyNumberFormat="1"/>
    <xf numFmtId="14" fontId="0" fillId="0" borderId="0" xfId="0" applyNumberFormat="1"/>
    <xf numFmtId="177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180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 applyAlignment="1">
      <alignment horizontal="center" vertical="center"/>
    </xf>
    <xf numFmtId="14" fontId="0" fillId="2" borderId="0" xfId="0" applyNumberFormat="1" applyFill="1"/>
    <xf numFmtId="1" fontId="0" fillId="0" borderId="0" xfId="0" applyNumberFormat="1" applyAlignment="1">
      <alignment horizontal="right"/>
    </xf>
    <xf numFmtId="14" fontId="5" fillId="0" borderId="0" xfId="0" applyNumberFormat="1" applyFont="1"/>
    <xf numFmtId="0" fontId="0" fillId="3" borderId="0" xfId="0" applyFill="1"/>
    <xf numFmtId="176" fontId="0" fillId="2" borderId="0" xfId="0" applyNumberFormat="1" applyFill="1"/>
    <xf numFmtId="20" fontId="0" fillId="2" borderId="0" xfId="0" applyNumberFormat="1" applyFill="1"/>
    <xf numFmtId="49" fontId="0" fillId="2" borderId="0" xfId="0" applyNumberFormat="1" applyFill="1"/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178" fontId="0" fillId="2" borderId="0" xfId="0" applyNumberFormat="1" applyFill="1"/>
    <xf numFmtId="180" fontId="0" fillId="2" borderId="0" xfId="0" applyNumberFormat="1" applyFill="1"/>
    <xf numFmtId="0" fontId="4" fillId="2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left" vertical="center"/>
    </xf>
    <xf numFmtId="49" fontId="0" fillId="2" borderId="0" xfId="0" applyNumberFormat="1" applyFill="1" applyAlignment="1">
      <alignment wrapText="1"/>
    </xf>
    <xf numFmtId="0" fontId="2" fillId="2" borderId="0" xfId="0" applyFont="1" applyFill="1" applyAlignment="1">
      <alignment horizontal="left" wrapText="1"/>
    </xf>
    <xf numFmtId="176" fontId="0" fillId="2" borderId="0" xfId="0" applyNumberFormat="1" applyFill="1" applyAlignment="1">
      <alignment wrapText="1"/>
    </xf>
    <xf numFmtId="0" fontId="0" fillId="2" borderId="0" xfId="0" applyFill="1" applyAlignment="1">
      <alignment horizontal="center" wrapText="1"/>
    </xf>
    <xf numFmtId="177" fontId="3" fillId="2" borderId="0" xfId="0" applyNumberFormat="1" applyFont="1" applyFill="1" applyAlignment="1">
      <alignment horizontal="center" wrapText="1"/>
    </xf>
    <xf numFmtId="178" fontId="3" fillId="2" borderId="0" xfId="0" applyNumberFormat="1" applyFont="1" applyFill="1" applyAlignment="1">
      <alignment horizontal="center" wrapText="1"/>
    </xf>
    <xf numFmtId="179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ACD3B-891B-44BD-9CB7-74C8C86A03A2}">
  <sheetPr>
    <pageSetUpPr fitToPage="1"/>
  </sheetPr>
  <dimension ref="A1:BM337"/>
  <sheetViews>
    <sheetView tabSelected="1" zoomScale="60" zoomScaleNormal="60" workbookViewId="0">
      <pane xSplit="11" ySplit="1" topLeftCell="L2" activePane="bottomRight" state="frozen"/>
      <selection pane="topRight" activeCell="M1" sqref="M1"/>
      <selection pane="bottomLeft" activeCell="A2" sqref="A2"/>
      <selection pane="bottomRight" activeCell="G15" sqref="G15"/>
    </sheetView>
  </sheetViews>
  <sheetFormatPr defaultRowHeight="18"/>
  <cols>
    <col min="4" max="4" width="11.4140625" customWidth="1"/>
    <col min="9" max="9" width="29.9140625" customWidth="1"/>
    <col min="12" max="12" width="11.33203125" customWidth="1"/>
    <col min="13" max="13" width="11.83203125" style="1" customWidth="1"/>
    <col min="14" max="14" width="12.08203125" customWidth="1"/>
    <col min="15" max="15" width="10.25" bestFit="1" customWidth="1"/>
    <col min="23" max="23" width="8.6640625" style="5"/>
    <col min="41" max="41" width="12.6640625" customWidth="1"/>
    <col min="42" max="42" width="9.1640625" style="3" bestFit="1" customWidth="1"/>
    <col min="61" max="61" width="13.4140625" style="5" customWidth="1"/>
    <col min="62" max="62" width="20.6640625" customWidth="1"/>
    <col min="63" max="64" width="8.6640625" style="5"/>
  </cols>
  <sheetData>
    <row r="1" spans="1:65" s="4" customFormat="1" ht="90">
      <c r="A1" s="4">
        <v>1</v>
      </c>
      <c r="B1" s="4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8" t="s">
        <v>5</v>
      </c>
      <c r="H1" s="29" t="s">
        <v>5</v>
      </c>
      <c r="I1" s="22" t="s">
        <v>6</v>
      </c>
      <c r="J1" s="22" t="s">
        <v>7</v>
      </c>
      <c r="K1" s="22" t="s">
        <v>8</v>
      </c>
      <c r="L1" s="22" t="s">
        <v>9</v>
      </c>
      <c r="M1" s="30" t="s">
        <v>10</v>
      </c>
      <c r="N1" s="22" t="s">
        <v>11</v>
      </c>
      <c r="O1" s="22" t="s">
        <v>12</v>
      </c>
      <c r="P1" s="22" t="s">
        <v>13</v>
      </c>
      <c r="Q1" s="22" t="s">
        <v>14</v>
      </c>
      <c r="R1" s="22" t="s">
        <v>15</v>
      </c>
      <c r="S1" s="22" t="s">
        <v>16</v>
      </c>
      <c r="T1" s="22" t="s">
        <v>17</v>
      </c>
      <c r="U1" s="22" t="s">
        <v>18</v>
      </c>
      <c r="V1" s="22" t="s">
        <v>19</v>
      </c>
      <c r="W1" s="31" t="s">
        <v>20</v>
      </c>
      <c r="X1" s="22" t="s">
        <v>21</v>
      </c>
      <c r="Y1" s="22" t="s">
        <v>22</v>
      </c>
      <c r="Z1" s="32" t="s">
        <v>23</v>
      </c>
      <c r="AA1" s="32" t="s">
        <v>24</v>
      </c>
      <c r="AB1" s="32" t="s">
        <v>25</v>
      </c>
      <c r="AC1" s="32" t="s">
        <v>26</v>
      </c>
      <c r="AD1" s="32" t="s">
        <v>27</v>
      </c>
      <c r="AE1" s="32" t="s">
        <v>28</v>
      </c>
      <c r="AF1" s="32" t="s">
        <v>29</v>
      </c>
      <c r="AG1" s="32" t="s">
        <v>30</v>
      </c>
      <c r="AH1" s="33" t="s">
        <v>31</v>
      </c>
      <c r="AI1" s="33" t="s">
        <v>32</v>
      </c>
      <c r="AJ1" s="33" t="s">
        <v>33</v>
      </c>
      <c r="AK1" s="33" t="s">
        <v>34</v>
      </c>
      <c r="AL1" s="33" t="s">
        <v>35</v>
      </c>
      <c r="AM1" s="33" t="s">
        <v>36</v>
      </c>
      <c r="AN1" s="34" t="s">
        <v>37</v>
      </c>
      <c r="AO1" s="32" t="s">
        <v>38</v>
      </c>
      <c r="AP1" s="32" t="s">
        <v>39</v>
      </c>
      <c r="AQ1" s="33" t="s">
        <v>40</v>
      </c>
      <c r="AR1" s="35" t="s">
        <v>41</v>
      </c>
      <c r="AS1" s="32" t="s">
        <v>42</v>
      </c>
      <c r="AT1" s="32" t="s">
        <v>43</v>
      </c>
      <c r="AU1" s="32" t="s">
        <v>44</v>
      </c>
      <c r="AV1" s="32" t="s">
        <v>45</v>
      </c>
      <c r="AW1" s="32" t="s">
        <v>46</v>
      </c>
      <c r="AX1" s="32" t="s">
        <v>47</v>
      </c>
      <c r="AY1" s="32" t="s">
        <v>48</v>
      </c>
      <c r="AZ1" s="32" t="s">
        <v>49</v>
      </c>
      <c r="BA1" s="33" t="s">
        <v>50</v>
      </c>
      <c r="BB1" s="33" t="s">
        <v>51</v>
      </c>
      <c r="BC1" s="33" t="s">
        <v>52</v>
      </c>
      <c r="BD1" s="33" t="s">
        <v>53</v>
      </c>
      <c r="BE1" s="33" t="s">
        <v>54</v>
      </c>
      <c r="BF1" s="33" t="s">
        <v>55</v>
      </c>
      <c r="BG1" s="32" t="s">
        <v>56</v>
      </c>
      <c r="BH1" s="33" t="s">
        <v>57</v>
      </c>
      <c r="BI1" s="33" t="s">
        <v>452</v>
      </c>
      <c r="BJ1" s="33" t="s">
        <v>436</v>
      </c>
      <c r="BK1" s="33" t="s">
        <v>465</v>
      </c>
      <c r="BL1" s="33" t="s">
        <v>500</v>
      </c>
      <c r="BM1" s="33" t="s">
        <v>507</v>
      </c>
    </row>
    <row r="2" spans="1:65">
      <c r="A2" s="4">
        <v>2</v>
      </c>
      <c r="B2" s="4" t="s">
        <v>58</v>
      </c>
      <c r="C2" s="4">
        <v>69</v>
      </c>
      <c r="D2" s="14">
        <v>42740</v>
      </c>
      <c r="E2" s="15">
        <v>0.51111111111111118</v>
      </c>
      <c r="F2" s="4" t="s">
        <v>59</v>
      </c>
      <c r="G2" s="16" t="s">
        <v>60</v>
      </c>
      <c r="H2" s="4" t="s">
        <v>61</v>
      </c>
      <c r="I2" s="4" t="s">
        <v>466</v>
      </c>
      <c r="J2" s="4"/>
      <c r="K2" s="4"/>
      <c r="L2" s="10"/>
      <c r="M2" s="14">
        <f t="shared" ref="M2:M65" si="0">L2+180</f>
        <v>180</v>
      </c>
      <c r="N2" s="4"/>
      <c r="O2" s="4"/>
      <c r="P2" s="4"/>
      <c r="Q2" s="4"/>
      <c r="R2" s="4"/>
      <c r="S2" s="4"/>
      <c r="T2" s="4"/>
      <c r="U2" s="4"/>
      <c r="V2" s="4" t="e">
        <f t="shared" ref="V2:V33" si="1">U2/(T2*T2/10000)</f>
        <v>#DIV/0!</v>
      </c>
      <c r="W2" s="17"/>
      <c r="X2" s="4"/>
      <c r="Y2" s="4"/>
      <c r="Z2" s="4"/>
      <c r="AA2" s="4"/>
      <c r="AP2" s="3">
        <f>AO2-L2</f>
        <v>0</v>
      </c>
      <c r="BH2" t="e">
        <f>(SUM(BA2:BF2)-SUM(AH2:AM2))/SUM(AH2:AM2)</f>
        <v>#DIV/0!</v>
      </c>
    </row>
    <row r="3" spans="1:65">
      <c r="A3" s="4">
        <v>3</v>
      </c>
      <c r="B3" s="4" t="s">
        <v>58</v>
      </c>
      <c r="C3" s="4">
        <v>68</v>
      </c>
      <c r="D3" s="14">
        <v>42740</v>
      </c>
      <c r="E3" s="15">
        <v>0.51458333333333328</v>
      </c>
      <c r="F3" s="4" t="s">
        <v>59</v>
      </c>
      <c r="G3" s="16" t="s">
        <v>62</v>
      </c>
      <c r="H3" s="4" t="s">
        <v>63</v>
      </c>
      <c r="I3" s="4"/>
      <c r="J3" s="4"/>
      <c r="K3" s="4" t="s">
        <v>434</v>
      </c>
      <c r="L3" s="10">
        <v>42922</v>
      </c>
      <c r="M3" s="14">
        <f t="shared" si="0"/>
        <v>43102</v>
      </c>
      <c r="N3" s="18">
        <v>28020</v>
      </c>
      <c r="O3" s="4" t="s">
        <v>496</v>
      </c>
      <c r="P3" s="4" t="s">
        <v>435</v>
      </c>
      <c r="Q3" s="4" t="s">
        <v>464</v>
      </c>
      <c r="R3" s="4" t="s">
        <v>497</v>
      </c>
      <c r="S3" s="4" t="s">
        <v>464</v>
      </c>
      <c r="T3" s="19">
        <v>154</v>
      </c>
      <c r="U3" s="19">
        <v>58.7</v>
      </c>
      <c r="V3" s="4">
        <f t="shared" si="1"/>
        <v>24.751222803170858</v>
      </c>
      <c r="W3" s="17" t="s">
        <v>469</v>
      </c>
      <c r="X3" s="4">
        <v>3</v>
      </c>
      <c r="Y3" s="4">
        <v>6</v>
      </c>
      <c r="Z3" s="4">
        <v>5</v>
      </c>
      <c r="AA3" s="4">
        <v>5</v>
      </c>
      <c r="AB3">
        <v>5</v>
      </c>
      <c r="AC3">
        <v>6</v>
      </c>
      <c r="AD3">
        <v>5</v>
      </c>
      <c r="AE3">
        <v>5</v>
      </c>
      <c r="AF3">
        <v>5</v>
      </c>
      <c r="AG3">
        <v>6</v>
      </c>
      <c r="AH3" s="6">
        <v>63</v>
      </c>
      <c r="AI3" s="6">
        <v>55.1</v>
      </c>
      <c r="AJ3" s="6">
        <v>42.5</v>
      </c>
      <c r="AK3" s="6">
        <v>39</v>
      </c>
      <c r="AL3" s="6">
        <v>20.8</v>
      </c>
      <c r="AM3" s="6">
        <v>21.7</v>
      </c>
      <c r="AN3" s="7">
        <v>7</v>
      </c>
      <c r="AO3" s="2">
        <v>43127</v>
      </c>
      <c r="AP3" s="3">
        <f>AO3-L3</f>
        <v>205</v>
      </c>
      <c r="AQ3">
        <v>1</v>
      </c>
      <c r="AR3" s="6">
        <v>58.7</v>
      </c>
      <c r="AS3">
        <v>4</v>
      </c>
      <c r="AT3">
        <v>4</v>
      </c>
      <c r="AU3">
        <v>4</v>
      </c>
      <c r="AV3">
        <v>6</v>
      </c>
      <c r="AW3">
        <v>2</v>
      </c>
      <c r="AX3">
        <v>4</v>
      </c>
      <c r="AY3">
        <v>6</v>
      </c>
      <c r="AZ3">
        <v>6</v>
      </c>
      <c r="BA3" s="6">
        <v>61.7</v>
      </c>
      <c r="BB3" s="6">
        <v>53</v>
      </c>
      <c r="BC3" s="6">
        <v>42.2</v>
      </c>
      <c r="BD3" s="6">
        <v>41.5</v>
      </c>
      <c r="BE3" s="6">
        <v>21.6</v>
      </c>
      <c r="BF3" s="6">
        <v>21.8</v>
      </c>
      <c r="BG3" s="8">
        <v>7</v>
      </c>
      <c r="BH3">
        <f>(SUM(BA3:BF3)-SUM(AH3:AM3))/SUM(AH3:AM3)</f>
        <v>-1.2391573729862988E-3</v>
      </c>
      <c r="BL3" s="9"/>
    </row>
    <row r="4" spans="1:65">
      <c r="A4" s="4">
        <v>4</v>
      </c>
      <c r="B4" s="4" t="s">
        <v>58</v>
      </c>
      <c r="C4" s="4">
        <v>72</v>
      </c>
      <c r="D4" s="14">
        <v>42747</v>
      </c>
      <c r="E4" s="15">
        <v>0.5131944444444444</v>
      </c>
      <c r="F4" s="4" t="s">
        <v>64</v>
      </c>
      <c r="G4" s="16" t="s">
        <v>65</v>
      </c>
      <c r="H4" s="4" t="s">
        <v>61</v>
      </c>
      <c r="I4" s="4"/>
      <c r="J4" s="4" t="s">
        <v>434</v>
      </c>
      <c r="K4" s="4"/>
      <c r="L4" s="10">
        <v>42747</v>
      </c>
      <c r="M4" s="14">
        <f t="shared" si="0"/>
        <v>42927</v>
      </c>
      <c r="N4" s="18">
        <v>15902</v>
      </c>
      <c r="O4" s="4" t="s">
        <v>496</v>
      </c>
      <c r="P4" s="4" t="s">
        <v>437</v>
      </c>
      <c r="Q4" s="4" t="s">
        <v>464</v>
      </c>
      <c r="R4" s="4" t="s">
        <v>464</v>
      </c>
      <c r="S4" s="4" t="s">
        <v>464</v>
      </c>
      <c r="T4" s="20">
        <v>153</v>
      </c>
      <c r="U4" s="20">
        <v>47</v>
      </c>
      <c r="V4" s="4">
        <f t="shared" si="1"/>
        <v>20.077747874749029</v>
      </c>
      <c r="W4" s="17" t="s">
        <v>475</v>
      </c>
      <c r="X4" s="4">
        <v>3</v>
      </c>
      <c r="Y4" s="4">
        <v>0</v>
      </c>
      <c r="Z4" s="4">
        <v>4</v>
      </c>
      <c r="AA4" s="4">
        <v>6</v>
      </c>
      <c r="AB4">
        <v>6</v>
      </c>
      <c r="AC4">
        <v>6</v>
      </c>
      <c r="AD4">
        <v>2</v>
      </c>
      <c r="AE4">
        <v>3</v>
      </c>
      <c r="AF4">
        <v>3</v>
      </c>
      <c r="AG4">
        <v>4</v>
      </c>
      <c r="AH4">
        <v>50.6</v>
      </c>
      <c r="AI4">
        <v>44.8</v>
      </c>
      <c r="AJ4">
        <v>38.4</v>
      </c>
      <c r="AK4">
        <v>36.200000000000003</v>
      </c>
      <c r="AL4">
        <v>24.5</v>
      </c>
      <c r="AM4">
        <v>21.5</v>
      </c>
      <c r="AN4">
        <v>6</v>
      </c>
      <c r="AO4" s="2">
        <v>42936</v>
      </c>
      <c r="AP4" s="3">
        <f>AO4-L4</f>
        <v>189</v>
      </c>
      <c r="AQ4">
        <v>0</v>
      </c>
      <c r="AR4">
        <v>49.7</v>
      </c>
      <c r="AS4">
        <v>4</v>
      </c>
      <c r="AT4">
        <v>4</v>
      </c>
      <c r="AU4">
        <v>5</v>
      </c>
      <c r="AV4">
        <v>6</v>
      </c>
      <c r="AW4">
        <v>4</v>
      </c>
      <c r="AX4">
        <v>5</v>
      </c>
      <c r="AY4">
        <v>5</v>
      </c>
      <c r="AZ4">
        <v>6</v>
      </c>
      <c r="BA4">
        <v>52.5</v>
      </c>
      <c r="BB4">
        <v>43.5</v>
      </c>
      <c r="BC4">
        <v>36.799999999999997</v>
      </c>
      <c r="BD4">
        <v>36.5</v>
      </c>
      <c r="BE4">
        <v>25.2</v>
      </c>
      <c r="BF4">
        <v>20.5</v>
      </c>
      <c r="BG4">
        <v>0</v>
      </c>
      <c r="BH4">
        <f>(SUM(BA4:BF4)-SUM(AH4:AM4))/SUM(AH4:AM4)</f>
        <v>-4.6296296296296294E-3</v>
      </c>
      <c r="BL4" s="9"/>
    </row>
    <row r="5" spans="1:65">
      <c r="A5" s="4">
        <v>5</v>
      </c>
      <c r="B5" s="4" t="s">
        <v>58</v>
      </c>
      <c r="C5" s="4">
        <v>75</v>
      </c>
      <c r="D5" s="14">
        <v>42754</v>
      </c>
      <c r="E5" s="15">
        <v>0.49305555555555558</v>
      </c>
      <c r="F5" s="4" t="s">
        <v>64</v>
      </c>
      <c r="G5" s="16" t="s">
        <v>66</v>
      </c>
      <c r="H5" s="4" t="s">
        <v>63</v>
      </c>
      <c r="I5" s="4"/>
      <c r="J5" s="4"/>
      <c r="K5" s="4" t="s">
        <v>434</v>
      </c>
      <c r="L5" s="10">
        <v>43340</v>
      </c>
      <c r="M5" s="14">
        <f t="shared" si="0"/>
        <v>43520</v>
      </c>
      <c r="N5" s="18">
        <v>18505</v>
      </c>
      <c r="O5" s="4" t="s">
        <v>496</v>
      </c>
      <c r="P5" s="4" t="s">
        <v>437</v>
      </c>
      <c r="Q5" s="4" t="s">
        <v>464</v>
      </c>
      <c r="R5" s="4" t="s">
        <v>464</v>
      </c>
      <c r="S5" s="4" t="s">
        <v>497</v>
      </c>
      <c r="T5" s="20">
        <v>155</v>
      </c>
      <c r="U5" s="20">
        <v>63.2</v>
      </c>
      <c r="V5" s="4">
        <f t="shared" si="1"/>
        <v>26.305931321540065</v>
      </c>
      <c r="W5" s="17" t="s">
        <v>475</v>
      </c>
      <c r="X5" s="4">
        <v>3</v>
      </c>
      <c r="Y5" s="4">
        <v>2.5</v>
      </c>
      <c r="Z5" s="4">
        <v>2</v>
      </c>
      <c r="AA5" s="4">
        <v>2</v>
      </c>
      <c r="AB5">
        <v>2</v>
      </c>
      <c r="AC5">
        <v>3</v>
      </c>
      <c r="AD5">
        <v>2</v>
      </c>
      <c r="AE5">
        <v>2</v>
      </c>
      <c r="AF5">
        <v>2</v>
      </c>
      <c r="AG5">
        <v>3</v>
      </c>
      <c r="AH5" s="6">
        <v>54.6</v>
      </c>
      <c r="AI5" s="6">
        <v>47.8</v>
      </c>
      <c r="AJ5" s="6">
        <v>39.799999999999997</v>
      </c>
      <c r="AK5" s="6">
        <v>37.700000000000003</v>
      </c>
      <c r="AL5" s="6">
        <v>21.3</v>
      </c>
      <c r="AM5" s="6">
        <v>21.8</v>
      </c>
      <c r="AN5" s="8">
        <v>0</v>
      </c>
      <c r="AO5" s="2">
        <v>44438</v>
      </c>
      <c r="AP5">
        <f>AO5-M5</f>
        <v>918</v>
      </c>
      <c r="AQ5">
        <v>0</v>
      </c>
      <c r="AR5" t="s">
        <v>499</v>
      </c>
      <c r="AS5" t="s">
        <v>499</v>
      </c>
      <c r="AT5" t="s">
        <v>499</v>
      </c>
      <c r="AU5" t="s">
        <v>499</v>
      </c>
      <c r="AV5" t="s">
        <v>499</v>
      </c>
      <c r="AW5" t="s">
        <v>499</v>
      </c>
      <c r="AX5" t="s">
        <v>499</v>
      </c>
      <c r="AY5" t="s">
        <v>499</v>
      </c>
      <c r="AZ5" t="s">
        <v>499</v>
      </c>
      <c r="BA5" t="s">
        <v>499</v>
      </c>
      <c r="BB5" t="s">
        <v>499</v>
      </c>
      <c r="BC5" t="s">
        <v>499</v>
      </c>
      <c r="BD5" t="s">
        <v>499</v>
      </c>
      <c r="BE5" t="s">
        <v>499</v>
      </c>
      <c r="BF5" t="s">
        <v>499</v>
      </c>
      <c r="BG5" t="s">
        <v>499</v>
      </c>
      <c r="BK5" s="9" t="s">
        <v>464</v>
      </c>
      <c r="BL5" s="5" t="s">
        <v>464</v>
      </c>
    </row>
    <row r="6" spans="1:65">
      <c r="A6" s="4">
        <v>6</v>
      </c>
      <c r="B6" s="4" t="s">
        <v>58</v>
      </c>
      <c r="C6" s="4">
        <v>74</v>
      </c>
      <c r="D6" s="14">
        <v>42754</v>
      </c>
      <c r="E6" s="15">
        <v>0.49652777777777773</v>
      </c>
      <c r="F6" s="4" t="s">
        <v>64</v>
      </c>
      <c r="G6" s="16" t="s">
        <v>67</v>
      </c>
      <c r="H6" s="4" t="s">
        <v>63</v>
      </c>
      <c r="I6" s="4"/>
      <c r="J6" s="4"/>
      <c r="K6" s="4" t="s">
        <v>434</v>
      </c>
      <c r="L6" s="10">
        <v>43542</v>
      </c>
      <c r="M6" s="14">
        <f t="shared" si="0"/>
        <v>43722</v>
      </c>
      <c r="N6" s="18">
        <v>23784</v>
      </c>
      <c r="O6" s="4" t="s">
        <v>496</v>
      </c>
      <c r="P6" s="4" t="s">
        <v>437</v>
      </c>
      <c r="Q6" s="4" t="s">
        <v>464</v>
      </c>
      <c r="R6" s="4" t="s">
        <v>464</v>
      </c>
      <c r="S6" s="4" t="s">
        <v>497</v>
      </c>
      <c r="T6" s="4">
        <v>166</v>
      </c>
      <c r="U6" s="20">
        <v>48.3</v>
      </c>
      <c r="V6" s="4">
        <f t="shared" si="1"/>
        <v>17.527943097691974</v>
      </c>
      <c r="W6" s="17" t="s">
        <v>469</v>
      </c>
      <c r="X6" s="4">
        <v>4</v>
      </c>
      <c r="Y6" s="4">
        <v>0</v>
      </c>
      <c r="Z6" s="4">
        <v>3</v>
      </c>
      <c r="AA6" s="4">
        <v>3</v>
      </c>
      <c r="AB6">
        <v>2</v>
      </c>
      <c r="AC6">
        <v>3</v>
      </c>
      <c r="AD6">
        <v>3</v>
      </c>
      <c r="AE6">
        <v>4</v>
      </c>
      <c r="AF6">
        <v>2</v>
      </c>
      <c r="AG6">
        <v>2</v>
      </c>
      <c r="AH6" s="6">
        <v>46.4</v>
      </c>
      <c r="AI6" s="6">
        <v>38.9</v>
      </c>
      <c r="AJ6" s="6">
        <v>32</v>
      </c>
      <c r="AK6" s="6">
        <v>30.5</v>
      </c>
      <c r="AL6" s="6">
        <v>18.5</v>
      </c>
      <c r="AM6" s="6">
        <v>20.3</v>
      </c>
      <c r="AN6" s="8">
        <v>0</v>
      </c>
      <c r="AO6" s="2">
        <v>43778</v>
      </c>
      <c r="AP6" s="3">
        <f t="shared" ref="AP6:AP69" si="2">AO6-L6</f>
        <v>236</v>
      </c>
      <c r="AQ6">
        <v>0</v>
      </c>
      <c r="AR6" s="6">
        <v>49.3</v>
      </c>
      <c r="AS6">
        <v>3</v>
      </c>
      <c r="AT6">
        <v>2</v>
      </c>
      <c r="AU6">
        <v>2</v>
      </c>
      <c r="AV6">
        <v>2</v>
      </c>
      <c r="AW6">
        <v>3</v>
      </c>
      <c r="AX6">
        <v>2</v>
      </c>
      <c r="AY6">
        <v>2</v>
      </c>
      <c r="AZ6">
        <v>2</v>
      </c>
      <c r="BA6" s="6">
        <v>46.8</v>
      </c>
      <c r="BB6" s="6">
        <v>38.4</v>
      </c>
      <c r="BC6" s="6">
        <v>31</v>
      </c>
      <c r="BD6" s="6">
        <v>30.9</v>
      </c>
      <c r="BE6" s="6">
        <v>18.100000000000001</v>
      </c>
      <c r="BF6" s="6">
        <v>18.8</v>
      </c>
      <c r="BG6" s="8">
        <v>0</v>
      </c>
      <c r="BH6">
        <f t="shared" ref="BH6:BH14" si="3">(SUM(BA6:BF6)-SUM(AH6:AM6))/SUM(AH6:AM6)</f>
        <v>-1.3933547695605694E-2</v>
      </c>
      <c r="BL6" s="9"/>
    </row>
    <row r="7" spans="1:65">
      <c r="A7" s="4">
        <v>7</v>
      </c>
      <c r="B7" s="4" t="s">
        <v>58</v>
      </c>
      <c r="C7" s="4">
        <v>76</v>
      </c>
      <c r="D7" s="14">
        <v>42761</v>
      </c>
      <c r="E7" s="15">
        <v>0.48958333333333331</v>
      </c>
      <c r="F7" s="4" t="s">
        <v>64</v>
      </c>
      <c r="G7" s="16" t="s">
        <v>68</v>
      </c>
      <c r="H7" s="4" t="s">
        <v>61</v>
      </c>
      <c r="I7" s="4"/>
      <c r="J7" s="4" t="s">
        <v>434</v>
      </c>
      <c r="K7" s="4"/>
      <c r="L7" s="10">
        <v>42761</v>
      </c>
      <c r="M7" s="14">
        <f t="shared" si="0"/>
        <v>42941</v>
      </c>
      <c r="N7" s="10">
        <v>24462</v>
      </c>
      <c r="O7" s="4" t="s">
        <v>496</v>
      </c>
      <c r="P7" s="4" t="s">
        <v>435</v>
      </c>
      <c r="Q7" s="4" t="s">
        <v>464</v>
      </c>
      <c r="R7" s="4" t="s">
        <v>497</v>
      </c>
      <c r="S7" s="4" t="s">
        <v>497</v>
      </c>
      <c r="T7" s="20">
        <v>170</v>
      </c>
      <c r="U7" s="20">
        <v>61.2</v>
      </c>
      <c r="V7" s="4">
        <f t="shared" si="1"/>
        <v>21.176470588235293</v>
      </c>
      <c r="W7" s="17" t="s">
        <v>475</v>
      </c>
      <c r="X7" s="4">
        <v>4</v>
      </c>
      <c r="Y7" s="4">
        <v>0</v>
      </c>
      <c r="Z7" s="4">
        <v>5</v>
      </c>
      <c r="AA7" s="4">
        <v>5</v>
      </c>
      <c r="AB7">
        <v>2</v>
      </c>
      <c r="AC7">
        <v>4</v>
      </c>
      <c r="AD7">
        <v>4</v>
      </c>
      <c r="AE7">
        <v>4</v>
      </c>
      <c r="AF7">
        <v>2</v>
      </c>
      <c r="AG7">
        <v>4</v>
      </c>
      <c r="AH7" s="6">
        <v>52</v>
      </c>
      <c r="AI7" s="6">
        <v>42.5</v>
      </c>
      <c r="AJ7" s="6">
        <v>37.700000000000003</v>
      </c>
      <c r="AK7" s="6">
        <v>32.700000000000003</v>
      </c>
      <c r="AL7" s="6">
        <v>21.6</v>
      </c>
      <c r="AM7" s="6">
        <v>22.5</v>
      </c>
      <c r="AN7" s="8">
        <v>0</v>
      </c>
      <c r="AO7" s="2">
        <v>42950</v>
      </c>
      <c r="AP7" s="3">
        <f t="shared" si="2"/>
        <v>189</v>
      </c>
      <c r="AQ7">
        <v>0</v>
      </c>
      <c r="AR7" s="6">
        <v>64</v>
      </c>
      <c r="AS7">
        <v>3</v>
      </c>
      <c r="AT7">
        <v>3</v>
      </c>
      <c r="AU7">
        <v>3</v>
      </c>
      <c r="AV7">
        <v>5</v>
      </c>
      <c r="AW7">
        <v>3</v>
      </c>
      <c r="AX7">
        <v>3</v>
      </c>
      <c r="AY7">
        <v>3</v>
      </c>
      <c r="AZ7">
        <v>5</v>
      </c>
      <c r="BA7" s="6">
        <v>53.5</v>
      </c>
      <c r="BB7" s="6">
        <v>42.5</v>
      </c>
      <c r="BC7" s="6">
        <v>37</v>
      </c>
      <c r="BD7" s="6">
        <v>33</v>
      </c>
      <c r="BE7" s="6">
        <v>23</v>
      </c>
      <c r="BF7" s="6">
        <v>23</v>
      </c>
      <c r="BG7" s="8">
        <v>5</v>
      </c>
      <c r="BH7">
        <f t="shared" si="3"/>
        <v>1.435406698564607E-2</v>
      </c>
      <c r="BL7" s="9"/>
    </row>
    <row r="8" spans="1:65">
      <c r="A8" s="4">
        <v>8</v>
      </c>
      <c r="B8" s="4" t="s">
        <v>58</v>
      </c>
      <c r="C8" s="4">
        <v>77</v>
      </c>
      <c r="D8" s="14">
        <v>42761</v>
      </c>
      <c r="E8" s="15">
        <v>0.51458333333333328</v>
      </c>
      <c r="F8" s="4" t="s">
        <v>64</v>
      </c>
      <c r="G8" s="16" t="s">
        <v>69</v>
      </c>
      <c r="H8" s="4" t="s">
        <v>61</v>
      </c>
      <c r="I8" s="21" t="s">
        <v>466</v>
      </c>
      <c r="J8" s="4"/>
      <c r="K8" s="4"/>
      <c r="L8" s="4"/>
      <c r="M8" s="14">
        <f t="shared" si="0"/>
        <v>180</v>
      </c>
      <c r="N8" s="4"/>
      <c r="O8" s="4"/>
      <c r="P8" s="4"/>
      <c r="Q8" s="4"/>
      <c r="R8" s="4"/>
      <c r="S8" s="4"/>
      <c r="T8" s="4"/>
      <c r="U8" s="4"/>
      <c r="V8" s="4" t="e">
        <f t="shared" si="1"/>
        <v>#DIV/0!</v>
      </c>
      <c r="W8" s="17"/>
      <c r="X8" s="4"/>
      <c r="Y8" s="4"/>
      <c r="Z8" s="4"/>
      <c r="AA8" s="4"/>
      <c r="AP8" s="3">
        <f t="shared" si="2"/>
        <v>0</v>
      </c>
      <c r="BH8" t="e">
        <f t="shared" si="3"/>
        <v>#DIV/0!</v>
      </c>
    </row>
    <row r="9" spans="1:65">
      <c r="A9" s="4">
        <v>9</v>
      </c>
      <c r="B9" s="4" t="s">
        <v>58</v>
      </c>
      <c r="C9" s="4">
        <v>78</v>
      </c>
      <c r="D9" s="14">
        <v>42761</v>
      </c>
      <c r="E9" s="15">
        <v>0.51944444444444449</v>
      </c>
      <c r="F9" s="4" t="s">
        <v>64</v>
      </c>
      <c r="G9" s="16" t="s">
        <v>70</v>
      </c>
      <c r="H9" s="4" t="s">
        <v>63</v>
      </c>
      <c r="I9" s="4"/>
      <c r="J9" s="4"/>
      <c r="K9" s="4" t="s">
        <v>434</v>
      </c>
      <c r="L9" s="10">
        <v>42971</v>
      </c>
      <c r="M9" s="14">
        <f t="shared" si="0"/>
        <v>43151</v>
      </c>
      <c r="N9" s="18">
        <v>22356</v>
      </c>
      <c r="O9" s="4" t="s">
        <v>496</v>
      </c>
      <c r="P9" s="4" t="s">
        <v>437</v>
      </c>
      <c r="Q9" s="4" t="s">
        <v>464</v>
      </c>
      <c r="R9" s="4" t="s">
        <v>497</v>
      </c>
      <c r="S9" s="4" t="s">
        <v>497</v>
      </c>
      <c r="T9" s="4">
        <v>163</v>
      </c>
      <c r="U9" s="20">
        <v>54.6</v>
      </c>
      <c r="V9" s="4">
        <f t="shared" si="1"/>
        <v>20.550265346832777</v>
      </c>
      <c r="W9" s="17" t="s">
        <v>469</v>
      </c>
      <c r="X9" s="4">
        <v>4</v>
      </c>
      <c r="Y9" s="4">
        <v>0</v>
      </c>
      <c r="Z9" s="4">
        <v>4</v>
      </c>
      <c r="AA9" s="4">
        <v>4</v>
      </c>
      <c r="AB9">
        <v>4</v>
      </c>
      <c r="AC9">
        <v>5</v>
      </c>
      <c r="AD9">
        <v>4</v>
      </c>
      <c r="AE9">
        <v>4</v>
      </c>
      <c r="AF9">
        <v>4</v>
      </c>
      <c r="AG9">
        <v>5</v>
      </c>
      <c r="AH9" s="6">
        <v>48</v>
      </c>
      <c r="AI9" s="6">
        <v>41.5</v>
      </c>
      <c r="AJ9" s="6">
        <v>34.5</v>
      </c>
      <c r="AK9" s="6">
        <v>38</v>
      </c>
      <c r="AL9" s="6">
        <v>23.5</v>
      </c>
      <c r="AM9" s="6">
        <v>19.2</v>
      </c>
      <c r="AN9" s="8">
        <v>0</v>
      </c>
      <c r="AO9" s="2">
        <v>43725</v>
      </c>
      <c r="AP9" s="3">
        <f t="shared" si="2"/>
        <v>754</v>
      </c>
      <c r="AQ9">
        <v>0</v>
      </c>
      <c r="AR9">
        <v>49.8</v>
      </c>
      <c r="AS9">
        <v>2</v>
      </c>
      <c r="AT9">
        <v>2</v>
      </c>
      <c r="AU9">
        <v>3</v>
      </c>
      <c r="AV9">
        <v>3</v>
      </c>
      <c r="AW9">
        <v>3</v>
      </c>
      <c r="AX9">
        <v>3</v>
      </c>
      <c r="AY9">
        <v>3</v>
      </c>
      <c r="AZ9">
        <v>2</v>
      </c>
      <c r="BA9">
        <v>40.200000000000003</v>
      </c>
      <c r="BB9">
        <v>35.200000000000003</v>
      </c>
      <c r="BC9">
        <v>33.4</v>
      </c>
      <c r="BD9">
        <v>35.4</v>
      </c>
      <c r="BE9">
        <v>19.2</v>
      </c>
      <c r="BF9">
        <v>18.899999999999999</v>
      </c>
      <c r="BG9">
        <v>0</v>
      </c>
      <c r="BH9">
        <f t="shared" si="3"/>
        <v>-0.10942843185148989</v>
      </c>
      <c r="BL9" s="9"/>
    </row>
    <row r="10" spans="1:65">
      <c r="A10" s="4">
        <v>10</v>
      </c>
      <c r="B10" s="4" t="s">
        <v>58</v>
      </c>
      <c r="C10" s="4">
        <v>79</v>
      </c>
      <c r="D10" s="14">
        <v>42761</v>
      </c>
      <c r="E10" s="15">
        <v>0.52152777777777781</v>
      </c>
      <c r="F10" s="4" t="s">
        <v>64</v>
      </c>
      <c r="G10" s="16" t="s">
        <v>71</v>
      </c>
      <c r="H10" s="4" t="s">
        <v>61</v>
      </c>
      <c r="I10" s="21" t="s">
        <v>466</v>
      </c>
      <c r="J10" s="4"/>
      <c r="K10" s="4"/>
      <c r="L10" s="4"/>
      <c r="M10" s="14">
        <f t="shared" si="0"/>
        <v>180</v>
      </c>
      <c r="N10" s="4"/>
      <c r="O10" s="4"/>
      <c r="P10" s="4"/>
      <c r="Q10" s="4"/>
      <c r="R10" s="4"/>
      <c r="S10" s="4"/>
      <c r="T10" s="4"/>
      <c r="U10" s="4"/>
      <c r="V10" s="4" t="e">
        <f t="shared" si="1"/>
        <v>#DIV/0!</v>
      </c>
      <c r="W10" s="17"/>
      <c r="X10" s="4"/>
      <c r="Y10" s="4"/>
      <c r="Z10" s="4"/>
      <c r="AA10" s="4"/>
      <c r="AP10" s="3">
        <f t="shared" si="2"/>
        <v>0</v>
      </c>
      <c r="BH10" t="e">
        <f t="shared" si="3"/>
        <v>#DIV/0!</v>
      </c>
      <c r="BI10" s="5" t="s">
        <v>468</v>
      </c>
    </row>
    <row r="11" spans="1:65">
      <c r="A11" s="4">
        <v>11</v>
      </c>
      <c r="B11" s="4" t="s">
        <v>58</v>
      </c>
      <c r="C11" s="4" t="s">
        <v>72</v>
      </c>
      <c r="D11" s="10">
        <v>42775</v>
      </c>
      <c r="E11" s="15">
        <v>0.49652777777777773</v>
      </c>
      <c r="F11" s="4" t="s">
        <v>64</v>
      </c>
      <c r="G11" s="16" t="s">
        <v>73</v>
      </c>
      <c r="H11" s="4" t="s">
        <v>63</v>
      </c>
      <c r="I11" s="4" t="s">
        <v>467</v>
      </c>
      <c r="J11" s="4"/>
      <c r="K11" s="4"/>
      <c r="L11" s="10">
        <v>42775</v>
      </c>
      <c r="M11" s="14">
        <f t="shared" si="0"/>
        <v>42955</v>
      </c>
      <c r="N11" s="10">
        <v>20987</v>
      </c>
      <c r="O11" s="4" t="s">
        <v>496</v>
      </c>
      <c r="P11" s="4" t="s">
        <v>435</v>
      </c>
      <c r="Q11" s="4" t="s">
        <v>468</v>
      </c>
      <c r="R11" s="4" t="s">
        <v>440</v>
      </c>
      <c r="S11" s="4" t="s">
        <v>440</v>
      </c>
      <c r="T11" s="4">
        <v>155.6</v>
      </c>
      <c r="U11" s="4">
        <v>62</v>
      </c>
      <c r="V11" s="4">
        <f t="shared" si="1"/>
        <v>25.607813852670816</v>
      </c>
      <c r="W11" s="17" t="s">
        <v>469</v>
      </c>
      <c r="X11" s="4">
        <v>3</v>
      </c>
      <c r="Y11" s="4">
        <v>0</v>
      </c>
      <c r="Z11" s="4">
        <v>3</v>
      </c>
      <c r="AA11" s="4">
        <v>3</v>
      </c>
      <c r="AB11">
        <v>3</v>
      </c>
      <c r="AC11">
        <v>3</v>
      </c>
      <c r="AD11">
        <v>2</v>
      </c>
      <c r="AE11">
        <v>2</v>
      </c>
      <c r="AF11">
        <v>3</v>
      </c>
      <c r="AG11">
        <v>3</v>
      </c>
      <c r="AH11">
        <v>53.6</v>
      </c>
      <c r="AI11">
        <v>48.1</v>
      </c>
      <c r="AJ11">
        <v>41</v>
      </c>
      <c r="AK11">
        <v>38.9</v>
      </c>
      <c r="AL11">
        <v>23.3</v>
      </c>
      <c r="AM11">
        <v>19.7</v>
      </c>
      <c r="AN11">
        <v>2</v>
      </c>
      <c r="AO11" s="2">
        <v>43160</v>
      </c>
      <c r="AP11" s="3">
        <f t="shared" si="2"/>
        <v>385</v>
      </c>
      <c r="AQ11">
        <v>0</v>
      </c>
      <c r="AR11">
        <v>62</v>
      </c>
      <c r="AS11">
        <v>3</v>
      </c>
      <c r="AT11">
        <v>3</v>
      </c>
      <c r="AU11">
        <v>4</v>
      </c>
      <c r="AV11">
        <v>4</v>
      </c>
      <c r="AW11">
        <v>3</v>
      </c>
      <c r="AX11">
        <v>4</v>
      </c>
      <c r="AY11">
        <v>3</v>
      </c>
      <c r="AZ11">
        <v>4</v>
      </c>
      <c r="BA11">
        <v>54.5</v>
      </c>
      <c r="BB11">
        <v>46.5</v>
      </c>
      <c r="BC11">
        <v>38.5</v>
      </c>
      <c r="BD11">
        <v>36.799999999999997</v>
      </c>
      <c r="BE11">
        <v>21.2</v>
      </c>
      <c r="BF11">
        <v>19.8</v>
      </c>
      <c r="BG11">
        <v>0</v>
      </c>
      <c r="BH11">
        <f t="shared" si="3"/>
        <v>-3.2502226179875256E-2</v>
      </c>
    </row>
    <row r="12" spans="1:65">
      <c r="A12" s="4">
        <v>12</v>
      </c>
      <c r="B12" s="4" t="s">
        <v>58</v>
      </c>
      <c r="C12" s="4" t="s">
        <v>74</v>
      </c>
      <c r="D12" s="10">
        <v>42789</v>
      </c>
      <c r="E12" s="15">
        <v>0.41875000000000001</v>
      </c>
      <c r="F12" s="4" t="s">
        <v>64</v>
      </c>
      <c r="G12" s="16" t="s">
        <v>75</v>
      </c>
      <c r="H12" s="4" t="s">
        <v>61</v>
      </c>
      <c r="I12" s="4" t="s">
        <v>470</v>
      </c>
      <c r="J12" s="4"/>
      <c r="K12" s="4"/>
      <c r="L12" s="10">
        <v>43490</v>
      </c>
      <c r="M12" s="14">
        <f t="shared" si="0"/>
        <v>43670</v>
      </c>
      <c r="N12" s="10">
        <v>22916</v>
      </c>
      <c r="O12" s="4" t="s">
        <v>496</v>
      </c>
      <c r="P12" s="4" t="s">
        <v>437</v>
      </c>
      <c r="Q12" s="4" t="s">
        <v>468</v>
      </c>
      <c r="R12" s="4" t="s">
        <v>440</v>
      </c>
      <c r="S12" s="4" t="s">
        <v>468</v>
      </c>
      <c r="T12" s="4">
        <v>159</v>
      </c>
      <c r="U12" s="4">
        <v>50.7</v>
      </c>
      <c r="V12" s="4">
        <f t="shared" si="1"/>
        <v>20.054586448320876</v>
      </c>
      <c r="W12" s="17" t="s">
        <v>469</v>
      </c>
      <c r="X12" s="4">
        <v>4</v>
      </c>
      <c r="Y12" s="4">
        <v>0</v>
      </c>
      <c r="Z12" s="4">
        <v>2</v>
      </c>
      <c r="AA12" s="4">
        <v>2</v>
      </c>
      <c r="AB12">
        <v>3</v>
      </c>
      <c r="AC12">
        <v>3</v>
      </c>
      <c r="AD12">
        <v>2</v>
      </c>
      <c r="AE12">
        <v>2</v>
      </c>
      <c r="AF12">
        <v>3</v>
      </c>
      <c r="AG12">
        <v>3</v>
      </c>
      <c r="AH12">
        <v>49.3</v>
      </c>
      <c r="AI12">
        <v>43.2</v>
      </c>
      <c r="AJ12">
        <v>35.6</v>
      </c>
      <c r="AK12">
        <v>36.299999999999997</v>
      </c>
      <c r="AL12">
        <v>20.7</v>
      </c>
      <c r="AM12">
        <v>20.5</v>
      </c>
      <c r="AN12">
        <v>3</v>
      </c>
      <c r="AO12" s="2">
        <v>43701</v>
      </c>
      <c r="AP12" s="3">
        <f t="shared" si="2"/>
        <v>211</v>
      </c>
      <c r="AQ12">
        <v>0</v>
      </c>
      <c r="AR12">
        <v>50.8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48</v>
      </c>
      <c r="BB12">
        <v>41.5</v>
      </c>
      <c r="BC12">
        <v>36.299999999999997</v>
      </c>
      <c r="BD12">
        <v>36.700000000000003</v>
      </c>
      <c r="BE12">
        <v>20.7</v>
      </c>
      <c r="BF12">
        <v>20.5</v>
      </c>
      <c r="BG12">
        <v>6</v>
      </c>
      <c r="BH12">
        <f t="shared" si="3"/>
        <v>-9.2412451361866613E-3</v>
      </c>
    </row>
    <row r="13" spans="1:65">
      <c r="A13" s="4">
        <v>13</v>
      </c>
      <c r="B13" s="4" t="s">
        <v>58</v>
      </c>
      <c r="C13" s="4">
        <v>86</v>
      </c>
      <c r="D13" s="14">
        <v>42789</v>
      </c>
      <c r="E13" s="15">
        <v>0.47013888888888888</v>
      </c>
      <c r="F13" s="4" t="s">
        <v>59</v>
      </c>
      <c r="G13" s="16" t="s">
        <v>76</v>
      </c>
      <c r="H13" s="4" t="s">
        <v>63</v>
      </c>
      <c r="I13" s="4"/>
      <c r="J13" s="4"/>
      <c r="K13" s="4" t="s">
        <v>434</v>
      </c>
      <c r="L13" s="10">
        <v>43119</v>
      </c>
      <c r="M13" s="14">
        <f t="shared" si="0"/>
        <v>43299</v>
      </c>
      <c r="N13" s="18">
        <v>20994</v>
      </c>
      <c r="O13" s="4" t="s">
        <v>496</v>
      </c>
      <c r="P13" s="4" t="s">
        <v>437</v>
      </c>
      <c r="Q13" s="4" t="s">
        <v>464</v>
      </c>
      <c r="R13" s="4" t="s">
        <v>497</v>
      </c>
      <c r="S13" s="4" t="s">
        <v>464</v>
      </c>
      <c r="T13" s="4">
        <v>157</v>
      </c>
      <c r="U13" s="20">
        <v>45.8</v>
      </c>
      <c r="V13" s="4">
        <f t="shared" si="1"/>
        <v>18.580875491906365</v>
      </c>
      <c r="W13" s="17" t="s">
        <v>475</v>
      </c>
      <c r="X13" s="4">
        <v>4</v>
      </c>
      <c r="Y13" s="4">
        <v>1</v>
      </c>
      <c r="Z13" s="4">
        <v>4</v>
      </c>
      <c r="AA13" s="4">
        <v>2</v>
      </c>
      <c r="AB13">
        <v>4</v>
      </c>
      <c r="AC13">
        <v>4</v>
      </c>
      <c r="AD13">
        <v>2</v>
      </c>
      <c r="AE13">
        <v>2</v>
      </c>
      <c r="AF13">
        <v>2</v>
      </c>
      <c r="AG13">
        <v>2</v>
      </c>
      <c r="AH13" s="6">
        <v>50.7</v>
      </c>
      <c r="AI13" s="6">
        <v>42.3</v>
      </c>
      <c r="AJ13" s="6">
        <v>36.299999999999997</v>
      </c>
      <c r="AK13" s="6">
        <v>34.9</v>
      </c>
      <c r="AL13" s="6">
        <v>19.2</v>
      </c>
      <c r="AM13" s="6">
        <v>20</v>
      </c>
      <c r="AN13" s="8">
        <v>1</v>
      </c>
      <c r="AO13" s="2">
        <v>43892</v>
      </c>
      <c r="AP13" s="3">
        <f t="shared" si="2"/>
        <v>773</v>
      </c>
      <c r="AQ13">
        <v>0</v>
      </c>
      <c r="AR13" s="6">
        <v>45.4</v>
      </c>
      <c r="AS13">
        <v>4</v>
      </c>
      <c r="AT13">
        <v>3</v>
      </c>
      <c r="AU13">
        <v>3</v>
      </c>
      <c r="AV13">
        <v>5</v>
      </c>
      <c r="AW13">
        <v>3</v>
      </c>
      <c r="AX13">
        <v>2</v>
      </c>
      <c r="AY13">
        <v>3</v>
      </c>
      <c r="AZ13">
        <v>4</v>
      </c>
      <c r="BA13" s="6">
        <v>45.9</v>
      </c>
      <c r="BB13" s="6">
        <v>39.4</v>
      </c>
      <c r="BC13" s="6">
        <v>35</v>
      </c>
      <c r="BD13" s="6">
        <v>32.700000000000003</v>
      </c>
      <c r="BE13" s="6">
        <v>18.7</v>
      </c>
      <c r="BF13" s="6">
        <v>18.8</v>
      </c>
      <c r="BG13" s="8">
        <v>0</v>
      </c>
      <c r="BH13">
        <f t="shared" si="3"/>
        <v>-6.3421828908554592E-2</v>
      </c>
      <c r="BL13" s="9"/>
    </row>
    <row r="14" spans="1:65">
      <c r="A14" s="4">
        <v>14</v>
      </c>
      <c r="B14" s="4" t="s">
        <v>58</v>
      </c>
      <c r="C14" s="4">
        <v>87</v>
      </c>
      <c r="D14" s="14">
        <v>42796</v>
      </c>
      <c r="E14" s="15">
        <v>0.46597222222222223</v>
      </c>
      <c r="F14" s="4" t="s">
        <v>64</v>
      </c>
      <c r="G14" s="16" t="s">
        <v>77</v>
      </c>
      <c r="H14" s="4" t="s">
        <v>61</v>
      </c>
      <c r="I14" s="4" t="s">
        <v>471</v>
      </c>
      <c r="J14" s="4"/>
      <c r="K14" s="4"/>
      <c r="L14" s="10">
        <v>42919</v>
      </c>
      <c r="M14" s="14">
        <f t="shared" si="0"/>
        <v>43099</v>
      </c>
      <c r="N14" s="10">
        <v>16039</v>
      </c>
      <c r="O14" s="4" t="s">
        <v>496</v>
      </c>
      <c r="P14" s="4" t="s">
        <v>437</v>
      </c>
      <c r="Q14" s="4" t="s">
        <v>468</v>
      </c>
      <c r="R14" s="4" t="s">
        <v>440</v>
      </c>
      <c r="S14" s="4" t="s">
        <v>440</v>
      </c>
      <c r="T14" s="4">
        <v>160</v>
      </c>
      <c r="U14" s="4">
        <v>58</v>
      </c>
      <c r="V14" s="4">
        <f t="shared" si="1"/>
        <v>22.65625</v>
      </c>
      <c r="W14" s="17" t="s">
        <v>469</v>
      </c>
      <c r="X14" s="4">
        <v>3</v>
      </c>
      <c r="Y14" s="4">
        <v>6</v>
      </c>
      <c r="Z14" s="4">
        <v>2</v>
      </c>
      <c r="AA14" s="4">
        <v>2</v>
      </c>
      <c r="AB14">
        <v>2</v>
      </c>
      <c r="AC14">
        <v>3</v>
      </c>
      <c r="AD14">
        <v>2</v>
      </c>
      <c r="AE14">
        <v>3</v>
      </c>
      <c r="AF14">
        <v>2</v>
      </c>
      <c r="AG14">
        <v>3</v>
      </c>
      <c r="AH14">
        <v>50.9</v>
      </c>
      <c r="AI14">
        <v>45.7</v>
      </c>
      <c r="AJ14">
        <v>39</v>
      </c>
      <c r="AK14">
        <v>35.1</v>
      </c>
      <c r="AL14">
        <v>23</v>
      </c>
      <c r="AM14">
        <v>21.6</v>
      </c>
      <c r="AN14">
        <v>0</v>
      </c>
      <c r="AO14" s="2">
        <v>43216</v>
      </c>
      <c r="AP14" s="3">
        <f t="shared" si="2"/>
        <v>297</v>
      </c>
      <c r="AQ14">
        <v>1</v>
      </c>
      <c r="AR14">
        <v>58.8</v>
      </c>
      <c r="AS14">
        <v>3</v>
      </c>
      <c r="AT14">
        <v>3</v>
      </c>
      <c r="AU14">
        <v>3</v>
      </c>
      <c r="AV14">
        <v>3</v>
      </c>
      <c r="AW14">
        <v>2</v>
      </c>
      <c r="AX14">
        <v>2</v>
      </c>
      <c r="AY14">
        <v>3</v>
      </c>
      <c r="AZ14">
        <v>3</v>
      </c>
      <c r="BA14">
        <v>55.8</v>
      </c>
      <c r="BB14">
        <v>51</v>
      </c>
      <c r="BC14">
        <v>42.7</v>
      </c>
      <c r="BD14">
        <v>37</v>
      </c>
      <c r="BE14">
        <v>25</v>
      </c>
      <c r="BF14">
        <v>21.8</v>
      </c>
      <c r="BG14">
        <v>10</v>
      </c>
      <c r="BH14">
        <f t="shared" si="3"/>
        <v>8.3604273107292293E-2</v>
      </c>
    </row>
    <row r="15" spans="1:65">
      <c r="A15" s="4">
        <v>15</v>
      </c>
      <c r="B15" s="4" t="s">
        <v>58</v>
      </c>
      <c r="C15" s="4">
        <v>88</v>
      </c>
      <c r="D15" s="14">
        <v>42796</v>
      </c>
      <c r="E15" s="15">
        <v>0.52083333333333337</v>
      </c>
      <c r="F15" s="4" t="s">
        <v>59</v>
      </c>
      <c r="G15" s="16" t="s">
        <v>78</v>
      </c>
      <c r="H15" s="4" t="s">
        <v>61</v>
      </c>
      <c r="I15" s="4"/>
      <c r="J15" s="4" t="s">
        <v>434</v>
      </c>
      <c r="K15" s="4"/>
      <c r="L15" s="10">
        <v>42796</v>
      </c>
      <c r="M15" s="14">
        <f t="shared" si="0"/>
        <v>42976</v>
      </c>
      <c r="N15" s="10">
        <v>24241</v>
      </c>
      <c r="O15" s="4" t="s">
        <v>496</v>
      </c>
      <c r="P15" s="4" t="s">
        <v>437</v>
      </c>
      <c r="Q15" s="4" t="s">
        <v>464</v>
      </c>
      <c r="R15" s="4" t="s">
        <v>497</v>
      </c>
      <c r="S15" s="4" t="s">
        <v>464</v>
      </c>
      <c r="T15" s="20">
        <v>160</v>
      </c>
      <c r="U15" s="20">
        <v>56.4</v>
      </c>
      <c r="V15" s="4">
        <f t="shared" si="1"/>
        <v>22.03125</v>
      </c>
      <c r="W15" s="17" t="s">
        <v>469</v>
      </c>
      <c r="X15" s="4">
        <v>2</v>
      </c>
      <c r="Y15" s="4">
        <v>1.5</v>
      </c>
      <c r="Z15" s="4">
        <v>4</v>
      </c>
      <c r="AA15" s="4">
        <v>4</v>
      </c>
      <c r="AB15">
        <v>4</v>
      </c>
      <c r="AC15">
        <v>5</v>
      </c>
      <c r="AD15">
        <v>3</v>
      </c>
      <c r="AE15">
        <v>4</v>
      </c>
      <c r="AF15">
        <v>4</v>
      </c>
      <c r="AG15">
        <v>5</v>
      </c>
      <c r="AH15" s="6">
        <v>51.8</v>
      </c>
      <c r="AI15" s="6">
        <v>44</v>
      </c>
      <c r="AJ15" s="6">
        <v>39.299999999999997</v>
      </c>
      <c r="AK15" s="6">
        <v>34</v>
      </c>
      <c r="AL15" s="6">
        <v>22.7</v>
      </c>
      <c r="AM15" s="6">
        <v>21.8</v>
      </c>
      <c r="AN15" s="7">
        <v>5</v>
      </c>
      <c r="AO15" s="2">
        <v>43237</v>
      </c>
      <c r="AP15" s="3">
        <f t="shared" si="2"/>
        <v>441</v>
      </c>
      <c r="AQ15">
        <v>1.5</v>
      </c>
      <c r="AR15" t="s">
        <v>499</v>
      </c>
      <c r="AS15" t="s">
        <v>499</v>
      </c>
      <c r="AT15" t="s">
        <v>499</v>
      </c>
      <c r="AU15" t="s">
        <v>499</v>
      </c>
      <c r="AV15" t="s">
        <v>499</v>
      </c>
      <c r="AW15" t="s">
        <v>499</v>
      </c>
      <c r="AX15" t="s">
        <v>499</v>
      </c>
      <c r="AY15" t="s">
        <v>499</v>
      </c>
      <c r="AZ15" t="s">
        <v>499</v>
      </c>
      <c r="BA15" t="s">
        <v>499</v>
      </c>
      <c r="BB15" t="s">
        <v>499</v>
      </c>
      <c r="BC15" t="s">
        <v>499</v>
      </c>
      <c r="BD15" t="s">
        <v>499</v>
      </c>
      <c r="BE15" t="s">
        <v>499</v>
      </c>
      <c r="BF15" t="s">
        <v>499</v>
      </c>
      <c r="BG15" t="s">
        <v>499</v>
      </c>
      <c r="BH15" t="s">
        <v>499</v>
      </c>
      <c r="BL15" s="9"/>
    </row>
    <row r="16" spans="1:65">
      <c r="A16" s="4">
        <v>16</v>
      </c>
      <c r="B16" s="4" t="s">
        <v>58</v>
      </c>
      <c r="C16" s="4">
        <v>91</v>
      </c>
      <c r="D16" s="14">
        <v>42803</v>
      </c>
      <c r="E16" s="15">
        <v>0.51458333333333328</v>
      </c>
      <c r="F16" s="4" t="s">
        <v>59</v>
      </c>
      <c r="G16" s="16" t="s">
        <v>79</v>
      </c>
      <c r="H16" s="4" t="s">
        <v>63</v>
      </c>
      <c r="I16" s="4"/>
      <c r="J16" s="4"/>
      <c r="K16" s="4" t="s">
        <v>434</v>
      </c>
      <c r="L16" s="10">
        <v>43150</v>
      </c>
      <c r="M16" s="14">
        <f t="shared" si="0"/>
        <v>43330</v>
      </c>
      <c r="N16" s="18">
        <v>26037</v>
      </c>
      <c r="O16" s="4" t="s">
        <v>496</v>
      </c>
      <c r="P16" s="4" t="s">
        <v>437</v>
      </c>
      <c r="Q16" s="4" t="s">
        <v>464</v>
      </c>
      <c r="R16" s="4" t="s">
        <v>497</v>
      </c>
      <c r="S16" s="4" t="s">
        <v>464</v>
      </c>
      <c r="T16" s="20">
        <v>160</v>
      </c>
      <c r="U16" s="20">
        <v>52.5</v>
      </c>
      <c r="V16" s="4">
        <f t="shared" si="1"/>
        <v>20.5078125</v>
      </c>
      <c r="W16" s="17">
        <v>1</v>
      </c>
      <c r="X16" s="4">
        <v>2</v>
      </c>
      <c r="Y16" s="4">
        <v>0</v>
      </c>
      <c r="Z16" s="4">
        <v>2</v>
      </c>
      <c r="AA16" s="4">
        <v>2</v>
      </c>
      <c r="AB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 s="6">
        <v>49.5</v>
      </c>
      <c r="AI16" s="6">
        <v>40.799999999999997</v>
      </c>
      <c r="AJ16" s="6">
        <v>36</v>
      </c>
      <c r="AK16" s="6">
        <v>33.5</v>
      </c>
      <c r="AL16" s="6">
        <v>19.5</v>
      </c>
      <c r="AM16" s="6">
        <v>21</v>
      </c>
      <c r="AN16" s="8">
        <v>0</v>
      </c>
      <c r="AO16" s="2">
        <v>43641</v>
      </c>
      <c r="AP16" s="3">
        <f t="shared" si="2"/>
        <v>491</v>
      </c>
      <c r="AQ16">
        <v>0</v>
      </c>
      <c r="AR16" s="6">
        <v>53.9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 s="6">
        <v>48.5</v>
      </c>
      <c r="BB16" s="6">
        <v>41</v>
      </c>
      <c r="BC16" s="6">
        <v>35.9</v>
      </c>
      <c r="BD16" s="6">
        <v>33</v>
      </c>
      <c r="BE16" s="6">
        <v>20</v>
      </c>
      <c r="BF16" s="6">
        <v>21.8</v>
      </c>
      <c r="BG16" s="8">
        <v>0</v>
      </c>
      <c r="BH16">
        <f t="shared" ref="BH16:BH26" si="4">(SUM(BA16:BF16)-SUM(AH16:AM16))/SUM(AH16:AM16)</f>
        <v>-4.9925112331499909E-4</v>
      </c>
      <c r="BL16" s="9"/>
    </row>
    <row r="17" spans="1:64">
      <c r="A17" s="4">
        <v>17</v>
      </c>
      <c r="B17" s="4" t="s">
        <v>58</v>
      </c>
      <c r="C17" s="4">
        <v>93</v>
      </c>
      <c r="D17" s="14">
        <v>42817</v>
      </c>
      <c r="E17" s="15">
        <v>0.48402777777777778</v>
      </c>
      <c r="F17" s="4" t="s">
        <v>80</v>
      </c>
      <c r="G17" s="16" t="s">
        <v>81</v>
      </c>
      <c r="H17" s="4" t="s">
        <v>63</v>
      </c>
      <c r="I17" s="4"/>
      <c r="J17" s="4"/>
      <c r="K17" s="4" t="s">
        <v>434</v>
      </c>
      <c r="L17" s="10">
        <v>42979</v>
      </c>
      <c r="M17" s="14">
        <f t="shared" si="0"/>
        <v>43159</v>
      </c>
      <c r="N17" s="18">
        <v>19913</v>
      </c>
      <c r="O17" s="4" t="s">
        <v>496</v>
      </c>
      <c r="P17" s="4" t="s">
        <v>435</v>
      </c>
      <c r="Q17" s="4" t="s">
        <v>464</v>
      </c>
      <c r="R17" s="4" t="s">
        <v>497</v>
      </c>
      <c r="S17" s="4" t="s">
        <v>464</v>
      </c>
      <c r="T17" s="4">
        <v>151</v>
      </c>
      <c r="U17" s="4">
        <v>51.7</v>
      </c>
      <c r="V17" s="4">
        <f t="shared" si="1"/>
        <v>22.674444103328803</v>
      </c>
      <c r="W17" s="17">
        <v>3</v>
      </c>
      <c r="X17" s="4">
        <v>4</v>
      </c>
      <c r="Y17" s="4">
        <v>3</v>
      </c>
      <c r="Z17" s="4">
        <v>5</v>
      </c>
      <c r="AA17" s="4">
        <v>5</v>
      </c>
      <c r="AB17">
        <v>5</v>
      </c>
      <c r="AC17">
        <v>6</v>
      </c>
      <c r="AD17">
        <v>3</v>
      </c>
      <c r="AE17">
        <v>4</v>
      </c>
      <c r="AF17">
        <v>5</v>
      </c>
      <c r="AG17">
        <v>6</v>
      </c>
      <c r="AH17">
        <v>46.5</v>
      </c>
      <c r="AI17">
        <v>42</v>
      </c>
      <c r="AJ17">
        <v>40.700000000000003</v>
      </c>
      <c r="AK17">
        <v>40.4</v>
      </c>
      <c r="AL17">
        <v>28.3</v>
      </c>
      <c r="AM17">
        <v>25.2</v>
      </c>
      <c r="AN17">
        <v>0</v>
      </c>
      <c r="AO17" s="2">
        <v>43426</v>
      </c>
      <c r="AP17" s="3">
        <f t="shared" si="2"/>
        <v>447</v>
      </c>
      <c r="AQ17">
        <v>0</v>
      </c>
      <c r="AR17">
        <v>52.1</v>
      </c>
      <c r="AS17">
        <v>4</v>
      </c>
      <c r="AT17">
        <v>4</v>
      </c>
      <c r="AU17">
        <v>5</v>
      </c>
      <c r="AV17">
        <v>5</v>
      </c>
      <c r="AW17">
        <v>2</v>
      </c>
      <c r="AX17">
        <v>4</v>
      </c>
      <c r="AY17">
        <v>5</v>
      </c>
      <c r="AZ17">
        <v>5</v>
      </c>
      <c r="BA17" s="6">
        <v>46.4</v>
      </c>
      <c r="BB17" s="6">
        <v>43</v>
      </c>
      <c r="BC17" s="6">
        <v>38.4</v>
      </c>
      <c r="BD17" s="6">
        <v>38.9</v>
      </c>
      <c r="BE17" s="6">
        <v>29.2</v>
      </c>
      <c r="BF17" s="6">
        <v>23.6</v>
      </c>
      <c r="BG17" s="8">
        <v>0</v>
      </c>
      <c r="BH17">
        <f t="shared" si="4"/>
        <v>-1.6136261766024181E-2</v>
      </c>
      <c r="BL17" s="9"/>
    </row>
    <row r="18" spans="1:64">
      <c r="A18" s="4">
        <v>18</v>
      </c>
      <c r="B18" s="4" t="s">
        <v>58</v>
      </c>
      <c r="C18" s="4" t="s">
        <v>82</v>
      </c>
      <c r="D18" s="10">
        <v>42817</v>
      </c>
      <c r="E18" s="15">
        <v>0.52013888888888882</v>
      </c>
      <c r="F18" s="4" t="s">
        <v>59</v>
      </c>
      <c r="G18" s="16" t="s">
        <v>83</v>
      </c>
      <c r="H18" s="4" t="s">
        <v>63</v>
      </c>
      <c r="I18" s="4" t="s">
        <v>472</v>
      </c>
      <c r="J18" s="4"/>
      <c r="K18" s="4"/>
      <c r="L18" s="4"/>
      <c r="M18" s="14">
        <f t="shared" si="0"/>
        <v>180</v>
      </c>
      <c r="N18" s="4"/>
      <c r="O18" s="4"/>
      <c r="P18" s="4"/>
      <c r="Q18" s="4"/>
      <c r="R18" s="4"/>
      <c r="S18" s="4"/>
      <c r="T18" s="4"/>
      <c r="U18" s="4"/>
      <c r="V18" s="4" t="e">
        <f t="shared" si="1"/>
        <v>#DIV/0!</v>
      </c>
      <c r="W18" s="17"/>
      <c r="X18" s="4"/>
      <c r="Y18" s="4"/>
      <c r="Z18" s="4"/>
      <c r="AA18" s="4"/>
      <c r="AP18" s="3">
        <f t="shared" si="2"/>
        <v>0</v>
      </c>
      <c r="BH18" t="e">
        <f t="shared" si="4"/>
        <v>#DIV/0!</v>
      </c>
    </row>
    <row r="19" spans="1:64">
      <c r="A19" s="4">
        <v>19</v>
      </c>
      <c r="B19" s="4" t="s">
        <v>58</v>
      </c>
      <c r="C19" s="4">
        <v>97</v>
      </c>
      <c r="D19" s="14">
        <v>42824</v>
      </c>
      <c r="E19" s="15">
        <v>0.53611111111111109</v>
      </c>
      <c r="F19" s="4" t="s">
        <v>64</v>
      </c>
      <c r="G19" s="16" t="s">
        <v>84</v>
      </c>
      <c r="H19" s="4" t="s">
        <v>61</v>
      </c>
      <c r="I19" s="4"/>
      <c r="J19" s="4" t="s">
        <v>434</v>
      </c>
      <c r="K19" s="4"/>
      <c r="L19" s="10">
        <v>42824</v>
      </c>
      <c r="M19" s="14">
        <f t="shared" si="0"/>
        <v>43004</v>
      </c>
      <c r="N19" s="18">
        <v>26482</v>
      </c>
      <c r="O19" s="4" t="s">
        <v>496</v>
      </c>
      <c r="P19" s="4" t="s">
        <v>435</v>
      </c>
      <c r="Q19" s="4" t="s">
        <v>464</v>
      </c>
      <c r="R19" s="4" t="s">
        <v>497</v>
      </c>
      <c r="S19" s="4" t="s">
        <v>497</v>
      </c>
      <c r="T19" s="4">
        <v>161</v>
      </c>
      <c r="U19" s="4">
        <v>55.7</v>
      </c>
      <c r="V19" s="4">
        <f t="shared" si="1"/>
        <v>21.488368504301533</v>
      </c>
      <c r="W19" s="17" t="s">
        <v>475</v>
      </c>
      <c r="X19" s="4">
        <v>3</v>
      </c>
      <c r="Y19" s="4">
        <v>0</v>
      </c>
      <c r="Z19" s="4">
        <v>3</v>
      </c>
      <c r="AA19" s="4">
        <v>4</v>
      </c>
      <c r="AB19">
        <v>3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44</v>
      </c>
      <c r="AI19">
        <v>38.799999999999997</v>
      </c>
      <c r="AJ19">
        <v>36.1</v>
      </c>
      <c r="AK19">
        <v>34.200000000000003</v>
      </c>
      <c r="AL19">
        <v>20.3</v>
      </c>
      <c r="AM19">
        <v>21.5</v>
      </c>
      <c r="AN19">
        <v>2</v>
      </c>
      <c r="AO19" s="2">
        <v>43125</v>
      </c>
      <c r="AP19" s="3">
        <f t="shared" si="2"/>
        <v>301</v>
      </c>
      <c r="AQ19">
        <v>0</v>
      </c>
      <c r="AR19">
        <v>52</v>
      </c>
      <c r="AS19">
        <v>2</v>
      </c>
      <c r="AT19">
        <v>2</v>
      </c>
      <c r="AU19">
        <v>2</v>
      </c>
      <c r="AV19">
        <v>2</v>
      </c>
      <c r="AW19">
        <v>4</v>
      </c>
      <c r="AX19">
        <v>2</v>
      </c>
      <c r="AY19">
        <v>2</v>
      </c>
      <c r="AZ19">
        <v>2</v>
      </c>
      <c r="BA19">
        <v>48.4</v>
      </c>
      <c r="BB19">
        <v>40.4</v>
      </c>
      <c r="BC19">
        <v>34.4</v>
      </c>
      <c r="BD19">
        <v>33</v>
      </c>
      <c r="BE19">
        <v>19.8</v>
      </c>
      <c r="BF19">
        <v>20.399999999999999</v>
      </c>
      <c r="BG19">
        <v>2</v>
      </c>
      <c r="BH19">
        <f t="shared" si="4"/>
        <v>7.696254489481638E-3</v>
      </c>
      <c r="BL19" s="9"/>
    </row>
    <row r="20" spans="1:64">
      <c r="A20" s="4">
        <v>20</v>
      </c>
      <c r="B20" s="4" t="s">
        <v>58</v>
      </c>
      <c r="C20" s="4">
        <v>99</v>
      </c>
      <c r="D20" s="14">
        <v>42831</v>
      </c>
      <c r="E20" s="15">
        <v>0.48472222222222222</v>
      </c>
      <c r="F20" s="4" t="s">
        <v>85</v>
      </c>
      <c r="G20" s="16" t="s">
        <v>86</v>
      </c>
      <c r="H20" s="4" t="s">
        <v>63</v>
      </c>
      <c r="I20" s="4" t="s">
        <v>472</v>
      </c>
      <c r="J20" s="4"/>
      <c r="K20" s="4"/>
      <c r="L20" s="4"/>
      <c r="M20" s="14">
        <f t="shared" si="0"/>
        <v>180</v>
      </c>
      <c r="N20" s="4"/>
      <c r="O20" s="4"/>
      <c r="P20" s="4"/>
      <c r="Q20" s="4"/>
      <c r="R20" s="4"/>
      <c r="S20" s="4"/>
      <c r="T20" s="4"/>
      <c r="U20" s="4"/>
      <c r="V20" s="4" t="e">
        <f t="shared" si="1"/>
        <v>#DIV/0!</v>
      </c>
      <c r="W20" s="17"/>
      <c r="X20" s="4"/>
      <c r="Y20" s="4"/>
      <c r="Z20" s="4"/>
      <c r="AA20" s="4"/>
      <c r="AP20" s="3">
        <f t="shared" si="2"/>
        <v>0</v>
      </c>
      <c r="BH20" t="e">
        <f t="shared" si="4"/>
        <v>#DIV/0!</v>
      </c>
    </row>
    <row r="21" spans="1:64">
      <c r="A21" s="4">
        <v>21</v>
      </c>
      <c r="B21" s="4" t="s">
        <v>58</v>
      </c>
      <c r="C21" s="4" t="s">
        <v>87</v>
      </c>
      <c r="D21" s="10">
        <v>42831</v>
      </c>
      <c r="E21" s="15">
        <v>0.49513888888888885</v>
      </c>
      <c r="F21" s="4" t="s">
        <v>64</v>
      </c>
      <c r="G21" s="16" t="s">
        <v>88</v>
      </c>
      <c r="H21" s="4" t="s">
        <v>61</v>
      </c>
      <c r="I21" s="4" t="s">
        <v>473</v>
      </c>
      <c r="J21" s="4"/>
      <c r="K21" s="4"/>
      <c r="L21" s="10">
        <v>42978</v>
      </c>
      <c r="M21" s="14">
        <f t="shared" si="0"/>
        <v>43158</v>
      </c>
      <c r="N21" s="10">
        <v>15927</v>
      </c>
      <c r="O21" s="4" t="s">
        <v>496</v>
      </c>
      <c r="P21" s="4" t="s">
        <v>437</v>
      </c>
      <c r="Q21" s="4" t="s">
        <v>468</v>
      </c>
      <c r="R21" s="4" t="s">
        <v>468</v>
      </c>
      <c r="S21" s="4" t="s">
        <v>440</v>
      </c>
      <c r="T21" s="4">
        <v>150</v>
      </c>
      <c r="U21" s="4">
        <v>53.9</v>
      </c>
      <c r="V21" s="4">
        <f t="shared" si="1"/>
        <v>23.955555555555556</v>
      </c>
      <c r="W21" s="17">
        <v>3</v>
      </c>
      <c r="X21" s="4">
        <v>3</v>
      </c>
      <c r="Y21" s="4">
        <v>3</v>
      </c>
      <c r="Z21" s="4">
        <v>4</v>
      </c>
      <c r="AA21" s="4">
        <v>3</v>
      </c>
      <c r="AB21">
        <v>4</v>
      </c>
      <c r="AC21">
        <v>6</v>
      </c>
      <c r="AD21">
        <v>4</v>
      </c>
      <c r="AE21">
        <v>4</v>
      </c>
      <c r="AF21">
        <v>6</v>
      </c>
      <c r="AG21">
        <v>6</v>
      </c>
      <c r="AH21">
        <v>57.2</v>
      </c>
      <c r="AI21">
        <v>53.2</v>
      </c>
      <c r="AJ21">
        <v>43.7</v>
      </c>
      <c r="AK21">
        <v>40.799999999999997</v>
      </c>
      <c r="AL21">
        <v>24.5</v>
      </c>
      <c r="AM21">
        <v>21.2</v>
      </c>
      <c r="AN21">
        <v>0</v>
      </c>
      <c r="AO21" s="2">
        <v>43671</v>
      </c>
      <c r="AP21" s="3">
        <f t="shared" si="2"/>
        <v>693</v>
      </c>
      <c r="AQ21">
        <v>0</v>
      </c>
      <c r="AR21">
        <v>59</v>
      </c>
      <c r="AS21">
        <v>4</v>
      </c>
      <c r="AT21">
        <v>5</v>
      </c>
      <c r="AU21">
        <v>5</v>
      </c>
      <c r="AV21">
        <v>5</v>
      </c>
      <c r="AW21">
        <v>4</v>
      </c>
      <c r="AX21">
        <v>5</v>
      </c>
      <c r="AY21">
        <v>4</v>
      </c>
      <c r="AZ21">
        <v>5</v>
      </c>
      <c r="BA21">
        <v>59</v>
      </c>
      <c r="BB21">
        <v>52.5</v>
      </c>
      <c r="BC21">
        <v>41</v>
      </c>
      <c r="BD21">
        <v>39.700000000000003</v>
      </c>
      <c r="BE21">
        <v>20.8</v>
      </c>
      <c r="BF21">
        <v>20.3</v>
      </c>
      <c r="BG21">
        <v>0</v>
      </c>
      <c r="BH21">
        <f t="shared" si="4"/>
        <v>-3.0340814630091483E-2</v>
      </c>
    </row>
    <row r="22" spans="1:64">
      <c r="A22" s="4">
        <v>22</v>
      </c>
      <c r="B22" s="4" t="s">
        <v>58</v>
      </c>
      <c r="C22" s="4">
        <v>101</v>
      </c>
      <c r="D22" s="14">
        <v>42845</v>
      </c>
      <c r="E22" s="15">
        <v>0.49374999999999997</v>
      </c>
      <c r="F22" s="4" t="s">
        <v>64</v>
      </c>
      <c r="G22" s="16" t="s">
        <v>89</v>
      </c>
      <c r="H22" s="4" t="s">
        <v>61</v>
      </c>
      <c r="I22" s="4"/>
      <c r="J22" s="4" t="s">
        <v>434</v>
      </c>
      <c r="K22" s="4"/>
      <c r="L22" s="10">
        <v>42845</v>
      </c>
      <c r="M22" s="14">
        <f t="shared" si="0"/>
        <v>43025</v>
      </c>
      <c r="N22" s="10">
        <v>22652</v>
      </c>
      <c r="O22" s="4" t="s">
        <v>496</v>
      </c>
      <c r="P22" s="4" t="s">
        <v>435</v>
      </c>
      <c r="Q22" s="4" t="s">
        <v>464</v>
      </c>
      <c r="R22" s="4" t="s">
        <v>497</v>
      </c>
      <c r="S22" s="4" t="s">
        <v>464</v>
      </c>
      <c r="T22" s="20">
        <v>160</v>
      </c>
      <c r="U22" s="20">
        <v>57</v>
      </c>
      <c r="V22" s="4">
        <f t="shared" si="1"/>
        <v>22.265625</v>
      </c>
      <c r="W22" s="17" t="s">
        <v>475</v>
      </c>
      <c r="X22" s="4">
        <v>2</v>
      </c>
      <c r="Y22" s="4">
        <v>0.5</v>
      </c>
      <c r="Z22" s="4">
        <v>2</v>
      </c>
      <c r="AA22" s="4">
        <v>2</v>
      </c>
      <c r="AB22">
        <v>3</v>
      </c>
      <c r="AC22">
        <v>3</v>
      </c>
      <c r="AD22">
        <v>3</v>
      </c>
      <c r="AE22">
        <v>3</v>
      </c>
      <c r="AF22">
        <v>3</v>
      </c>
      <c r="AG22">
        <v>3</v>
      </c>
      <c r="AH22" s="6">
        <v>55.5</v>
      </c>
      <c r="AI22" s="6">
        <v>46</v>
      </c>
      <c r="AJ22" s="6">
        <v>37</v>
      </c>
      <c r="AK22" s="6">
        <v>34.799999999999997</v>
      </c>
      <c r="AL22" s="6">
        <v>19.8</v>
      </c>
      <c r="AM22" s="6">
        <v>20</v>
      </c>
      <c r="AN22" s="6">
        <v>0</v>
      </c>
      <c r="AO22" s="2">
        <v>43305</v>
      </c>
      <c r="AP22" s="3">
        <f t="shared" si="2"/>
        <v>460</v>
      </c>
      <c r="AQ22">
        <v>0</v>
      </c>
      <c r="AR22">
        <v>55.5</v>
      </c>
      <c r="AS22">
        <v>3</v>
      </c>
      <c r="AT22">
        <v>3</v>
      </c>
      <c r="AU22">
        <v>3</v>
      </c>
      <c r="AV22">
        <v>3</v>
      </c>
      <c r="AW22">
        <v>4</v>
      </c>
      <c r="AX22">
        <v>4</v>
      </c>
      <c r="AY22">
        <v>3</v>
      </c>
      <c r="AZ22">
        <v>3</v>
      </c>
      <c r="BA22" s="6">
        <v>55.5</v>
      </c>
      <c r="BB22" s="6">
        <v>46.6</v>
      </c>
      <c r="BC22" s="6">
        <v>37.5</v>
      </c>
      <c r="BD22" s="6">
        <v>35</v>
      </c>
      <c r="BE22" s="6">
        <v>20.2</v>
      </c>
      <c r="BF22" s="6">
        <v>20.2</v>
      </c>
      <c r="BG22" s="8">
        <v>0</v>
      </c>
      <c r="BH22">
        <f t="shared" si="4"/>
        <v>8.9160018770527861E-3</v>
      </c>
      <c r="BL22" s="9"/>
    </row>
    <row r="23" spans="1:64">
      <c r="A23" s="4">
        <v>23</v>
      </c>
      <c r="B23" s="4" t="s">
        <v>58</v>
      </c>
      <c r="C23" s="4">
        <v>100</v>
      </c>
      <c r="D23" s="14">
        <v>42845</v>
      </c>
      <c r="E23" s="15">
        <v>0.50347222222222221</v>
      </c>
      <c r="F23" s="4" t="s">
        <v>64</v>
      </c>
      <c r="G23" s="16" t="s">
        <v>90</v>
      </c>
      <c r="H23" s="4" t="s">
        <v>61</v>
      </c>
      <c r="I23" s="4"/>
      <c r="J23" s="4" t="s">
        <v>434</v>
      </c>
      <c r="K23" s="4"/>
      <c r="L23" s="10">
        <v>42845</v>
      </c>
      <c r="M23" s="14">
        <f t="shared" si="0"/>
        <v>43025</v>
      </c>
      <c r="N23" s="18">
        <v>19282</v>
      </c>
      <c r="O23" s="4" t="s">
        <v>496</v>
      </c>
      <c r="P23" s="4" t="s">
        <v>435</v>
      </c>
      <c r="Q23" s="4" t="s">
        <v>464</v>
      </c>
      <c r="R23" s="4" t="s">
        <v>497</v>
      </c>
      <c r="S23" s="4" t="s">
        <v>464</v>
      </c>
      <c r="T23" s="20">
        <v>154</v>
      </c>
      <c r="U23" s="20">
        <v>50.6</v>
      </c>
      <c r="V23" s="4">
        <f t="shared" si="1"/>
        <v>21.335807050092765</v>
      </c>
      <c r="W23" s="17" t="s">
        <v>475</v>
      </c>
      <c r="X23" s="4">
        <v>2</v>
      </c>
      <c r="Y23" s="4">
        <v>0</v>
      </c>
      <c r="Z23" s="4">
        <v>2</v>
      </c>
      <c r="AA23" s="4">
        <v>2</v>
      </c>
      <c r="AB23">
        <v>2</v>
      </c>
      <c r="AC23">
        <v>3</v>
      </c>
      <c r="AD23">
        <v>3</v>
      </c>
      <c r="AE23">
        <v>3</v>
      </c>
      <c r="AF23">
        <v>2</v>
      </c>
      <c r="AG23">
        <v>2</v>
      </c>
      <c r="AH23">
        <v>43.5</v>
      </c>
      <c r="AI23">
        <v>34.5</v>
      </c>
      <c r="AJ23">
        <v>32</v>
      </c>
      <c r="AK23">
        <v>32</v>
      </c>
      <c r="AL23">
        <v>20</v>
      </c>
      <c r="AM23">
        <v>21</v>
      </c>
      <c r="AN23">
        <v>6</v>
      </c>
      <c r="AO23" s="2">
        <v>43139</v>
      </c>
      <c r="AP23" s="3">
        <f t="shared" si="2"/>
        <v>294</v>
      </c>
      <c r="AQ23">
        <v>0</v>
      </c>
      <c r="AR23">
        <v>51.2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44.4</v>
      </c>
      <c r="BB23">
        <v>36.799999999999997</v>
      </c>
      <c r="BC23">
        <v>32.6</v>
      </c>
      <c r="BD23">
        <v>32.299999999999997</v>
      </c>
      <c r="BE23">
        <v>19.899999999999999</v>
      </c>
      <c r="BF23">
        <v>20</v>
      </c>
      <c r="BG23">
        <v>0</v>
      </c>
      <c r="BH23">
        <f t="shared" si="4"/>
        <v>1.6393442622950664E-2</v>
      </c>
      <c r="BL23" s="9"/>
    </row>
    <row r="24" spans="1:64">
      <c r="A24" s="4">
        <v>24</v>
      </c>
      <c r="B24" s="4" t="s">
        <v>58</v>
      </c>
      <c r="C24" s="4" t="s">
        <v>91</v>
      </c>
      <c r="D24" s="10">
        <v>42845</v>
      </c>
      <c r="E24" s="15">
        <v>0.52085648148148145</v>
      </c>
      <c r="F24" s="4" t="s">
        <v>64</v>
      </c>
      <c r="G24" s="16" t="s">
        <v>92</v>
      </c>
      <c r="H24" s="4" t="s">
        <v>63</v>
      </c>
      <c r="I24" s="4" t="s">
        <v>472</v>
      </c>
      <c r="J24" s="4"/>
      <c r="K24" s="4"/>
      <c r="L24" s="4"/>
      <c r="M24" s="14">
        <f t="shared" si="0"/>
        <v>180</v>
      </c>
      <c r="N24" s="4"/>
      <c r="O24" s="4"/>
      <c r="P24" s="4"/>
      <c r="Q24" s="4"/>
      <c r="R24" s="4"/>
      <c r="S24" s="4"/>
      <c r="T24" s="4"/>
      <c r="U24" s="4"/>
      <c r="V24" s="4" t="e">
        <f t="shared" si="1"/>
        <v>#DIV/0!</v>
      </c>
      <c r="W24" s="17"/>
      <c r="X24" s="4"/>
      <c r="Y24" s="4"/>
      <c r="Z24" s="4"/>
      <c r="AA24" s="4"/>
      <c r="AP24" s="3">
        <f t="shared" si="2"/>
        <v>0</v>
      </c>
      <c r="BH24" t="e">
        <f t="shared" si="4"/>
        <v>#DIV/0!</v>
      </c>
    </row>
    <row r="25" spans="1:64">
      <c r="A25" s="4">
        <v>25</v>
      </c>
      <c r="B25" s="4" t="s">
        <v>58</v>
      </c>
      <c r="C25" s="4">
        <v>104</v>
      </c>
      <c r="D25" s="14">
        <v>42852</v>
      </c>
      <c r="E25" s="15">
        <v>0.51111111111111118</v>
      </c>
      <c r="F25" s="4" t="s">
        <v>59</v>
      </c>
      <c r="G25" s="16" t="s">
        <v>93</v>
      </c>
      <c r="H25" s="4" t="s">
        <v>63</v>
      </c>
      <c r="I25" s="4" t="s">
        <v>472</v>
      </c>
      <c r="J25" s="4"/>
      <c r="K25" s="4"/>
      <c r="L25" s="4"/>
      <c r="M25" s="14">
        <f t="shared" si="0"/>
        <v>180</v>
      </c>
      <c r="N25" s="4"/>
      <c r="O25" s="4"/>
      <c r="P25" s="4"/>
      <c r="Q25" s="4"/>
      <c r="R25" s="4"/>
      <c r="S25" s="4"/>
      <c r="T25" s="4"/>
      <c r="U25" s="4"/>
      <c r="V25" s="4" t="e">
        <f t="shared" si="1"/>
        <v>#DIV/0!</v>
      </c>
      <c r="W25" s="17"/>
      <c r="X25" s="4"/>
      <c r="Y25" s="4"/>
      <c r="Z25" s="4"/>
      <c r="AA25" s="4"/>
      <c r="AP25" s="3">
        <f t="shared" si="2"/>
        <v>0</v>
      </c>
      <c r="BH25" t="e">
        <f t="shared" si="4"/>
        <v>#DIV/0!</v>
      </c>
    </row>
    <row r="26" spans="1:64">
      <c r="A26" s="4">
        <v>26</v>
      </c>
      <c r="B26" s="4" t="s">
        <v>58</v>
      </c>
      <c r="C26" s="4">
        <v>103</v>
      </c>
      <c r="D26" s="14">
        <v>42852</v>
      </c>
      <c r="E26" s="15">
        <v>0.51250000000000007</v>
      </c>
      <c r="F26" s="4" t="s">
        <v>59</v>
      </c>
      <c r="G26" s="16" t="s">
        <v>94</v>
      </c>
      <c r="H26" s="4" t="s">
        <v>61</v>
      </c>
      <c r="I26" s="4"/>
      <c r="J26" s="4" t="s">
        <v>434</v>
      </c>
      <c r="K26" s="4"/>
      <c r="L26" s="10">
        <v>42852</v>
      </c>
      <c r="M26" s="14">
        <f t="shared" si="0"/>
        <v>43032</v>
      </c>
      <c r="N26" s="10">
        <v>15824</v>
      </c>
      <c r="O26" s="4" t="s">
        <v>496</v>
      </c>
      <c r="P26" s="4" t="s">
        <v>435</v>
      </c>
      <c r="Q26" s="4" t="s">
        <v>464</v>
      </c>
      <c r="R26" s="4" t="s">
        <v>497</v>
      </c>
      <c r="S26" s="4" t="s">
        <v>464</v>
      </c>
      <c r="T26" s="20">
        <v>152</v>
      </c>
      <c r="U26" s="20">
        <v>53.4</v>
      </c>
      <c r="V26" s="4">
        <f t="shared" si="1"/>
        <v>23.112880886426591</v>
      </c>
      <c r="W26" s="17" t="s">
        <v>469</v>
      </c>
      <c r="X26" s="4">
        <v>3</v>
      </c>
      <c r="Y26" s="4">
        <v>0</v>
      </c>
      <c r="Z26" s="4">
        <v>4</v>
      </c>
      <c r="AA26" s="4">
        <v>4</v>
      </c>
      <c r="AB26">
        <v>4</v>
      </c>
      <c r="AC26">
        <v>4</v>
      </c>
      <c r="AD26">
        <v>3</v>
      </c>
      <c r="AE26">
        <v>3</v>
      </c>
      <c r="AF26">
        <v>4</v>
      </c>
      <c r="AG26">
        <v>4</v>
      </c>
      <c r="AH26" s="6">
        <v>46.5</v>
      </c>
      <c r="AI26" s="6">
        <v>43.5</v>
      </c>
      <c r="AJ26" s="6">
        <v>38</v>
      </c>
      <c r="AK26" s="6">
        <v>39.200000000000003</v>
      </c>
      <c r="AL26" s="6">
        <v>24</v>
      </c>
      <c r="AM26" s="6">
        <v>22.5</v>
      </c>
      <c r="AN26" s="8">
        <v>0</v>
      </c>
      <c r="AO26" s="2">
        <v>43060</v>
      </c>
      <c r="AP26" s="3">
        <f t="shared" si="2"/>
        <v>208</v>
      </c>
      <c r="AQ26">
        <v>0</v>
      </c>
      <c r="AR26" s="6">
        <v>58.5</v>
      </c>
      <c r="AS26">
        <v>4</v>
      </c>
      <c r="AT26">
        <v>4</v>
      </c>
      <c r="AU26">
        <v>4</v>
      </c>
      <c r="AV26">
        <v>4</v>
      </c>
      <c r="AW26">
        <v>4</v>
      </c>
      <c r="AX26">
        <v>4</v>
      </c>
      <c r="AY26">
        <v>4</v>
      </c>
      <c r="AZ26">
        <v>4</v>
      </c>
      <c r="BA26" s="6">
        <v>54</v>
      </c>
      <c r="BB26" s="6">
        <v>49.6</v>
      </c>
      <c r="BC26" s="6">
        <v>43</v>
      </c>
      <c r="BD26" s="6">
        <v>40.9</v>
      </c>
      <c r="BE26" s="6">
        <v>25.8</v>
      </c>
      <c r="BF26" s="6">
        <v>22.1</v>
      </c>
      <c r="BG26" s="8">
        <v>0</v>
      </c>
      <c r="BH26">
        <f t="shared" si="4"/>
        <v>0.10154422087037912</v>
      </c>
      <c r="BL26" s="9"/>
    </row>
    <row r="27" spans="1:64">
      <c r="A27" s="4">
        <v>27</v>
      </c>
      <c r="B27" s="4" t="s">
        <v>58</v>
      </c>
      <c r="C27" s="4">
        <v>106</v>
      </c>
      <c r="D27" s="14">
        <v>42866</v>
      </c>
      <c r="E27" s="15">
        <v>0.51111111111111118</v>
      </c>
      <c r="F27" s="4" t="s">
        <v>64</v>
      </c>
      <c r="G27" s="16" t="s">
        <v>95</v>
      </c>
      <c r="H27" s="4" t="s">
        <v>61</v>
      </c>
      <c r="I27" s="4"/>
      <c r="J27" s="4" t="s">
        <v>434</v>
      </c>
      <c r="K27" s="4"/>
      <c r="L27" s="10">
        <v>42866</v>
      </c>
      <c r="M27" s="14">
        <f t="shared" si="0"/>
        <v>43046</v>
      </c>
      <c r="N27" s="10">
        <v>23855</v>
      </c>
      <c r="O27" s="4" t="s">
        <v>496</v>
      </c>
      <c r="P27" s="4" t="s">
        <v>437</v>
      </c>
      <c r="Q27" s="4" t="s">
        <v>464</v>
      </c>
      <c r="R27" s="4" t="s">
        <v>464</v>
      </c>
      <c r="S27" s="4" t="s">
        <v>464</v>
      </c>
      <c r="T27" s="20">
        <v>170</v>
      </c>
      <c r="U27" s="20">
        <v>48.5</v>
      </c>
      <c r="V27" s="4">
        <f t="shared" si="1"/>
        <v>16.782006920415224</v>
      </c>
      <c r="W27" s="17" t="s">
        <v>469</v>
      </c>
      <c r="X27" s="4">
        <v>4</v>
      </c>
      <c r="Y27" s="4">
        <v>0</v>
      </c>
      <c r="Z27" s="4">
        <v>4</v>
      </c>
      <c r="AA27" s="4">
        <v>4</v>
      </c>
      <c r="AB27">
        <v>4</v>
      </c>
      <c r="AC27">
        <v>4</v>
      </c>
      <c r="AD27">
        <v>3</v>
      </c>
      <c r="AE27">
        <v>3</v>
      </c>
      <c r="AF27">
        <v>4</v>
      </c>
      <c r="AG27">
        <v>4</v>
      </c>
      <c r="AH27" s="6">
        <v>47.5</v>
      </c>
      <c r="AI27" s="6">
        <v>40.299999999999997</v>
      </c>
      <c r="AJ27" s="6">
        <v>35</v>
      </c>
      <c r="AK27" s="6">
        <v>32.4</v>
      </c>
      <c r="AL27" s="6">
        <v>21.2</v>
      </c>
      <c r="AM27" s="6">
        <v>22.4</v>
      </c>
      <c r="AN27" s="8">
        <v>0</v>
      </c>
      <c r="AO27" s="2">
        <v>43080</v>
      </c>
      <c r="AP27" s="3">
        <f t="shared" si="2"/>
        <v>214</v>
      </c>
      <c r="AQ27">
        <v>0</v>
      </c>
      <c r="AR27" t="s">
        <v>499</v>
      </c>
      <c r="AS27" t="s">
        <v>499</v>
      </c>
      <c r="AT27" t="s">
        <v>499</v>
      </c>
      <c r="AU27" t="s">
        <v>499</v>
      </c>
      <c r="AV27" t="s">
        <v>499</v>
      </c>
      <c r="AW27" t="s">
        <v>499</v>
      </c>
      <c r="AX27" t="s">
        <v>499</v>
      </c>
      <c r="AY27" t="s">
        <v>499</v>
      </c>
      <c r="AZ27" t="s">
        <v>499</v>
      </c>
      <c r="BA27" t="s">
        <v>499</v>
      </c>
      <c r="BB27" t="s">
        <v>499</v>
      </c>
      <c r="BC27" t="s">
        <v>499</v>
      </c>
      <c r="BD27" t="s">
        <v>499</v>
      </c>
      <c r="BE27" t="s">
        <v>499</v>
      </c>
      <c r="BF27" t="s">
        <v>499</v>
      </c>
      <c r="BG27" t="s">
        <v>499</v>
      </c>
      <c r="BH27" t="s">
        <v>499</v>
      </c>
      <c r="BJ27" t="s">
        <v>439</v>
      </c>
      <c r="BL27" s="9"/>
    </row>
    <row r="28" spans="1:64">
      <c r="A28" s="4">
        <v>28</v>
      </c>
      <c r="B28" s="4" t="s">
        <v>58</v>
      </c>
      <c r="C28" s="4" t="s">
        <v>96</v>
      </c>
      <c r="D28" s="10">
        <v>42873</v>
      </c>
      <c r="E28" s="15">
        <v>0.5083333333333333</v>
      </c>
      <c r="F28" s="4" t="s">
        <v>64</v>
      </c>
      <c r="G28" s="16" t="s">
        <v>97</v>
      </c>
      <c r="H28" s="4" t="s">
        <v>63</v>
      </c>
      <c r="I28" s="4"/>
      <c r="J28" s="4"/>
      <c r="K28" s="4" t="s">
        <v>434</v>
      </c>
      <c r="L28" s="10">
        <v>43559</v>
      </c>
      <c r="M28" s="14">
        <f t="shared" si="0"/>
        <v>43739</v>
      </c>
      <c r="N28" s="18">
        <v>15252</v>
      </c>
      <c r="O28" s="4" t="s">
        <v>496</v>
      </c>
      <c r="P28" s="4" t="s">
        <v>435</v>
      </c>
      <c r="Q28" s="4" t="s">
        <v>464</v>
      </c>
      <c r="R28" s="4" t="s">
        <v>497</v>
      </c>
      <c r="S28" s="4" t="s">
        <v>464</v>
      </c>
      <c r="T28" s="4">
        <v>156</v>
      </c>
      <c r="U28" s="4">
        <v>67</v>
      </c>
      <c r="V28" s="4">
        <f t="shared" si="1"/>
        <v>27.531229454306374</v>
      </c>
      <c r="W28" s="17" t="s">
        <v>469</v>
      </c>
      <c r="X28" s="4">
        <v>4</v>
      </c>
      <c r="Y28" s="4">
        <v>0</v>
      </c>
      <c r="Z28" s="4">
        <v>4</v>
      </c>
      <c r="AA28" s="4">
        <v>4</v>
      </c>
      <c r="AB28">
        <v>4</v>
      </c>
      <c r="AC28">
        <v>4</v>
      </c>
      <c r="AD28">
        <v>4</v>
      </c>
      <c r="AE28">
        <v>4</v>
      </c>
      <c r="AF28">
        <v>4</v>
      </c>
      <c r="AG28">
        <v>4</v>
      </c>
      <c r="AH28">
        <v>61</v>
      </c>
      <c r="AI28">
        <v>55.4</v>
      </c>
      <c r="AJ28">
        <v>48.5</v>
      </c>
      <c r="AK28">
        <v>47.2</v>
      </c>
      <c r="AL28">
        <v>29.8</v>
      </c>
      <c r="AM28">
        <v>24.3</v>
      </c>
      <c r="AN28">
        <v>0</v>
      </c>
      <c r="AO28" s="2">
        <v>43746</v>
      </c>
      <c r="AP28" s="3">
        <f t="shared" si="2"/>
        <v>187</v>
      </c>
      <c r="AQ28">
        <v>0</v>
      </c>
      <c r="AR28">
        <v>66.8</v>
      </c>
      <c r="AS28">
        <v>3</v>
      </c>
      <c r="AT28">
        <v>3</v>
      </c>
      <c r="AU28">
        <v>3</v>
      </c>
      <c r="AV28">
        <v>3</v>
      </c>
      <c r="AW28">
        <v>2</v>
      </c>
      <c r="AX28">
        <v>2</v>
      </c>
      <c r="AY28">
        <v>3</v>
      </c>
      <c r="AZ28">
        <v>3</v>
      </c>
      <c r="BA28">
        <v>58</v>
      </c>
      <c r="BB28">
        <v>54.8</v>
      </c>
      <c r="BC28">
        <v>42.3</v>
      </c>
      <c r="BD28">
        <v>43</v>
      </c>
      <c r="BE28">
        <v>28.7</v>
      </c>
      <c r="BF28">
        <v>24.2</v>
      </c>
      <c r="BG28">
        <v>0</v>
      </c>
      <c r="BH28">
        <f>(SUM(BA28:BF28)-SUM(AH28:AM28))/SUM(AH28:AM28)</f>
        <v>-5.7099924868520176E-2</v>
      </c>
      <c r="BJ28" t="s">
        <v>439</v>
      </c>
      <c r="BL28" s="9"/>
    </row>
    <row r="29" spans="1:64">
      <c r="A29" s="4">
        <v>29</v>
      </c>
      <c r="B29" s="4" t="s">
        <v>58</v>
      </c>
      <c r="C29" s="4" t="s">
        <v>98</v>
      </c>
      <c r="D29" s="10">
        <v>42873</v>
      </c>
      <c r="E29" s="15">
        <v>0.5131944444444444</v>
      </c>
      <c r="F29" s="4" t="s">
        <v>64</v>
      </c>
      <c r="G29" s="16" t="s">
        <v>99</v>
      </c>
      <c r="H29" s="4" t="s">
        <v>63</v>
      </c>
      <c r="I29" s="4"/>
      <c r="J29" s="4"/>
      <c r="K29" s="4" t="s">
        <v>434</v>
      </c>
      <c r="L29" s="10">
        <v>43073</v>
      </c>
      <c r="M29" s="14">
        <f t="shared" si="0"/>
        <v>43253</v>
      </c>
      <c r="N29" s="18">
        <v>24563</v>
      </c>
      <c r="O29" s="4" t="s">
        <v>496</v>
      </c>
      <c r="P29" s="4" t="s">
        <v>437</v>
      </c>
      <c r="Q29" s="4" t="s">
        <v>464</v>
      </c>
      <c r="R29" s="4" t="s">
        <v>497</v>
      </c>
      <c r="S29" s="4" t="s">
        <v>464</v>
      </c>
      <c r="T29" s="20">
        <v>159</v>
      </c>
      <c r="U29" s="20">
        <v>54.9</v>
      </c>
      <c r="V29" s="4">
        <f t="shared" si="1"/>
        <v>21.715913136347456</v>
      </c>
      <c r="W29" s="17" t="s">
        <v>469</v>
      </c>
      <c r="X29" s="4">
        <v>2</v>
      </c>
      <c r="Y29" s="4">
        <v>1.5</v>
      </c>
      <c r="Z29" s="4">
        <v>3</v>
      </c>
      <c r="AA29" s="4">
        <v>4</v>
      </c>
      <c r="AB29">
        <v>2</v>
      </c>
      <c r="AC29">
        <v>2</v>
      </c>
      <c r="AD29">
        <v>3</v>
      </c>
      <c r="AE29">
        <v>4</v>
      </c>
      <c r="AF29">
        <v>2</v>
      </c>
      <c r="AG29">
        <v>2</v>
      </c>
      <c r="AH29" s="6">
        <v>48</v>
      </c>
      <c r="AI29" s="6">
        <v>42.5</v>
      </c>
      <c r="AJ29" s="6">
        <v>34.5</v>
      </c>
      <c r="AK29" s="6">
        <v>31.2</v>
      </c>
      <c r="AL29" s="6">
        <v>18.8</v>
      </c>
      <c r="AM29" s="6">
        <v>20</v>
      </c>
      <c r="AN29">
        <v>0</v>
      </c>
      <c r="AO29" s="2">
        <v>43307</v>
      </c>
      <c r="AP29" s="3">
        <f t="shared" si="2"/>
        <v>234</v>
      </c>
      <c r="AQ29">
        <v>0</v>
      </c>
      <c r="AR29" s="6">
        <v>53.7</v>
      </c>
      <c r="AS29">
        <v>3</v>
      </c>
      <c r="AT29">
        <v>3</v>
      </c>
      <c r="AU29">
        <v>2</v>
      </c>
      <c r="AV29">
        <v>2</v>
      </c>
      <c r="AW29">
        <v>3</v>
      </c>
      <c r="AX29">
        <v>4</v>
      </c>
      <c r="AY29">
        <v>2</v>
      </c>
      <c r="AZ29">
        <v>2</v>
      </c>
      <c r="BA29" s="6">
        <v>52.5</v>
      </c>
      <c r="BB29" s="6">
        <v>43.9</v>
      </c>
      <c r="BC29" s="6">
        <v>34.5</v>
      </c>
      <c r="BD29" s="6">
        <v>31</v>
      </c>
      <c r="BE29" s="6">
        <v>18.5</v>
      </c>
      <c r="BF29" s="6">
        <v>19.8</v>
      </c>
      <c r="BG29">
        <v>7</v>
      </c>
      <c r="BH29">
        <f>(SUM(BA29:BF29)-SUM(AH29:AM29))/SUM(AH29:AM29)</f>
        <v>2.6666666666666755E-2</v>
      </c>
      <c r="BL29" s="9"/>
    </row>
    <row r="30" spans="1:64">
      <c r="A30" s="4">
        <v>30</v>
      </c>
      <c r="B30" s="4" t="s">
        <v>58</v>
      </c>
      <c r="C30" s="4">
        <v>109</v>
      </c>
      <c r="D30" s="14">
        <v>42873</v>
      </c>
      <c r="E30" s="15">
        <v>0.51388888888888895</v>
      </c>
      <c r="F30" s="4" t="s">
        <v>64</v>
      </c>
      <c r="G30" s="16" t="s">
        <v>100</v>
      </c>
      <c r="H30" s="4" t="s">
        <v>63</v>
      </c>
      <c r="I30" s="4"/>
      <c r="J30" s="4"/>
      <c r="K30" s="4" t="s">
        <v>434</v>
      </c>
      <c r="L30" s="10">
        <v>43076</v>
      </c>
      <c r="M30" s="14">
        <f t="shared" si="0"/>
        <v>43256</v>
      </c>
      <c r="N30" s="18">
        <v>25751</v>
      </c>
      <c r="O30" s="4" t="s">
        <v>496</v>
      </c>
      <c r="P30" s="4" t="s">
        <v>437</v>
      </c>
      <c r="Q30" s="4" t="s">
        <v>464</v>
      </c>
      <c r="R30" s="4" t="s">
        <v>497</v>
      </c>
      <c r="S30" s="4" t="s">
        <v>464</v>
      </c>
      <c r="T30" s="4">
        <v>155</v>
      </c>
      <c r="U30" s="4">
        <v>49.1</v>
      </c>
      <c r="V30" s="4">
        <f t="shared" si="1"/>
        <v>20.437044745057232</v>
      </c>
      <c r="W30" s="17" t="s">
        <v>475</v>
      </c>
      <c r="X30" s="4">
        <v>2</v>
      </c>
      <c r="Y30" s="4">
        <v>0</v>
      </c>
      <c r="Z30" s="4">
        <v>2</v>
      </c>
      <c r="AA30" s="4">
        <v>2</v>
      </c>
      <c r="AB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53.4</v>
      </c>
      <c r="AI30">
        <v>44.8</v>
      </c>
      <c r="AJ30">
        <v>36.5</v>
      </c>
      <c r="AK30">
        <v>34.9</v>
      </c>
      <c r="AL30">
        <v>21.9</v>
      </c>
      <c r="AM30">
        <v>20</v>
      </c>
      <c r="AN30">
        <v>7</v>
      </c>
      <c r="AO30" s="2">
        <v>43537</v>
      </c>
      <c r="AP30" s="3">
        <f t="shared" si="2"/>
        <v>461</v>
      </c>
      <c r="AQ30">
        <v>0</v>
      </c>
      <c r="AR30">
        <v>50.5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52.3</v>
      </c>
      <c r="BB30">
        <v>41.8</v>
      </c>
      <c r="BC30">
        <v>35.799999999999997</v>
      </c>
      <c r="BD30">
        <v>34.299999999999997</v>
      </c>
      <c r="BE30">
        <v>20.7</v>
      </c>
      <c r="BF30">
        <v>19.399999999999999</v>
      </c>
      <c r="BG30" t="s">
        <v>499</v>
      </c>
      <c r="BH30" t="e">
        <f>(SUM(#REF!)-SUM(AH30:AM30))/SUM(AH30:AM30)</f>
        <v>#REF!</v>
      </c>
      <c r="BL30" s="9"/>
    </row>
    <row r="31" spans="1:64">
      <c r="A31" s="4">
        <v>31</v>
      </c>
      <c r="B31" s="4" t="s">
        <v>58</v>
      </c>
      <c r="C31" s="4" t="s">
        <v>101</v>
      </c>
      <c r="D31" s="10">
        <v>42873</v>
      </c>
      <c r="E31" s="15">
        <v>0.56458333333333333</v>
      </c>
      <c r="F31" s="4" t="s">
        <v>64</v>
      </c>
      <c r="G31" s="16" t="s">
        <v>102</v>
      </c>
      <c r="H31" s="4" t="s">
        <v>61</v>
      </c>
      <c r="I31" s="4" t="s">
        <v>472</v>
      </c>
      <c r="J31" s="4"/>
      <c r="K31" s="4"/>
      <c r="L31" s="4"/>
      <c r="M31" s="14">
        <f t="shared" si="0"/>
        <v>180</v>
      </c>
      <c r="N31" s="4"/>
      <c r="O31" s="4"/>
      <c r="P31" s="4"/>
      <c r="Q31" s="4"/>
      <c r="R31" s="4"/>
      <c r="S31" s="4"/>
      <c r="T31" s="4"/>
      <c r="U31" s="4"/>
      <c r="V31" s="4" t="e">
        <f t="shared" si="1"/>
        <v>#DIV/0!</v>
      </c>
      <c r="W31" s="17"/>
      <c r="X31" s="4"/>
      <c r="Y31" s="4"/>
      <c r="Z31" s="4"/>
      <c r="AA31" s="4"/>
      <c r="AP31" s="3">
        <f t="shared" si="2"/>
        <v>0</v>
      </c>
      <c r="BH31" t="e">
        <f>(SUM(BA31:BF31)-SUM(AH31:AM31))/SUM(AH31:AM31)</f>
        <v>#DIV/0!</v>
      </c>
    </row>
    <row r="32" spans="1:64">
      <c r="A32" s="4">
        <v>32</v>
      </c>
      <c r="B32" s="4" t="s">
        <v>58</v>
      </c>
      <c r="C32" s="4" t="s">
        <v>103</v>
      </c>
      <c r="D32" s="10">
        <v>42901</v>
      </c>
      <c r="E32" s="15">
        <v>0.50972222222222219</v>
      </c>
      <c r="F32" s="4" t="s">
        <v>59</v>
      </c>
      <c r="G32" s="16" t="s">
        <v>104</v>
      </c>
      <c r="H32" s="4" t="s">
        <v>63</v>
      </c>
      <c r="I32" s="4" t="s">
        <v>467</v>
      </c>
      <c r="J32" s="4"/>
      <c r="K32" s="4"/>
      <c r="L32" s="10">
        <v>42901</v>
      </c>
      <c r="M32" s="14">
        <f t="shared" si="0"/>
        <v>43081</v>
      </c>
      <c r="N32" s="10">
        <v>17117</v>
      </c>
      <c r="O32" s="4" t="s">
        <v>496</v>
      </c>
      <c r="P32" s="4" t="s">
        <v>437</v>
      </c>
      <c r="Q32" s="4" t="s">
        <v>468</v>
      </c>
      <c r="R32" s="4" t="s">
        <v>440</v>
      </c>
      <c r="S32" s="4" t="s">
        <v>468</v>
      </c>
      <c r="T32" s="4">
        <v>155.6</v>
      </c>
      <c r="U32" s="4">
        <v>54.5</v>
      </c>
      <c r="V32" s="4">
        <f t="shared" si="1"/>
        <v>22.510094435009023</v>
      </c>
      <c r="W32" s="17">
        <v>3</v>
      </c>
      <c r="X32" s="4">
        <v>4</v>
      </c>
      <c r="Y32" s="4">
        <v>0.5</v>
      </c>
      <c r="Z32" s="4">
        <v>2</v>
      </c>
      <c r="AA32" s="4">
        <v>3</v>
      </c>
      <c r="AB32">
        <v>4</v>
      </c>
      <c r="AC32">
        <v>4</v>
      </c>
      <c r="AD32">
        <v>2</v>
      </c>
      <c r="AE32">
        <v>3</v>
      </c>
      <c r="AF32">
        <v>3</v>
      </c>
      <c r="AG32">
        <v>4</v>
      </c>
      <c r="AH32">
        <v>49.2</v>
      </c>
      <c r="AI32">
        <v>46.2</v>
      </c>
      <c r="AJ32">
        <v>41.2</v>
      </c>
      <c r="AK32">
        <v>41.3</v>
      </c>
      <c r="AL32">
        <v>25.9</v>
      </c>
      <c r="AM32">
        <v>23</v>
      </c>
      <c r="AN32">
        <v>5</v>
      </c>
      <c r="AO32" s="2">
        <v>43109</v>
      </c>
      <c r="AP32" s="3">
        <f t="shared" si="2"/>
        <v>208</v>
      </c>
      <c r="AQ32">
        <v>0</v>
      </c>
      <c r="AR32">
        <v>54.5</v>
      </c>
      <c r="AS32">
        <v>4</v>
      </c>
      <c r="AT32">
        <v>2</v>
      </c>
      <c r="AU32">
        <v>4</v>
      </c>
      <c r="AV32">
        <v>4</v>
      </c>
      <c r="AW32">
        <v>2</v>
      </c>
      <c r="AX32">
        <v>4</v>
      </c>
      <c r="AY32">
        <v>2</v>
      </c>
      <c r="AZ32">
        <v>2</v>
      </c>
      <c r="BA32">
        <v>49</v>
      </c>
      <c r="BB32">
        <v>43.9</v>
      </c>
      <c r="BC32">
        <v>37</v>
      </c>
      <c r="BD32">
        <v>39.799999999999997</v>
      </c>
      <c r="BE32">
        <v>23.4</v>
      </c>
      <c r="BF32">
        <v>22</v>
      </c>
      <c r="BG32">
        <v>7</v>
      </c>
      <c r="BH32">
        <f>(SUM(BA32:BF32)-SUM(AH32:AM32))/SUM(AH32:AM32)</f>
        <v>-5.1587301587301779E-2</v>
      </c>
    </row>
    <row r="33" spans="1:64">
      <c r="A33" s="4">
        <v>33</v>
      </c>
      <c r="B33" s="4" t="s">
        <v>58</v>
      </c>
      <c r="C33" s="4" t="s">
        <v>105</v>
      </c>
      <c r="D33" s="10">
        <v>42908</v>
      </c>
      <c r="E33" s="15">
        <v>0.5229166666666667</v>
      </c>
      <c r="F33" s="4" t="s">
        <v>64</v>
      </c>
      <c r="G33" s="16" t="s">
        <v>106</v>
      </c>
      <c r="H33" s="4" t="s">
        <v>61</v>
      </c>
      <c r="I33" s="4" t="s">
        <v>472</v>
      </c>
      <c r="J33" s="4"/>
      <c r="K33" s="4"/>
      <c r="L33" s="4"/>
      <c r="M33" s="14">
        <f t="shared" si="0"/>
        <v>180</v>
      </c>
      <c r="N33" s="4"/>
      <c r="O33" s="4"/>
      <c r="P33" s="4"/>
      <c r="Q33" s="4"/>
      <c r="R33" s="4"/>
      <c r="S33" s="4"/>
      <c r="T33" s="4"/>
      <c r="U33" s="4"/>
      <c r="V33" s="4" t="e">
        <f t="shared" si="1"/>
        <v>#DIV/0!</v>
      </c>
      <c r="W33" s="17"/>
      <c r="X33" s="4"/>
      <c r="Y33" s="4"/>
      <c r="Z33" s="4"/>
      <c r="AA33" s="4"/>
      <c r="AP33" s="3">
        <f t="shared" si="2"/>
        <v>0</v>
      </c>
      <c r="BH33" t="e">
        <f>(SUM(BA33:BF33)-SUM(AH33:AM33))/SUM(AH33:AM33)</f>
        <v>#DIV/0!</v>
      </c>
    </row>
    <row r="34" spans="1:64">
      <c r="A34" s="4">
        <v>34</v>
      </c>
      <c r="B34" s="4" t="s">
        <v>58</v>
      </c>
      <c r="C34" s="4">
        <v>7</v>
      </c>
      <c r="D34" s="14">
        <v>42915</v>
      </c>
      <c r="E34" s="15">
        <v>0.46597222222222223</v>
      </c>
      <c r="F34" s="4" t="s">
        <v>64</v>
      </c>
      <c r="G34" s="16" t="s">
        <v>107</v>
      </c>
      <c r="H34" s="4" t="s">
        <v>63</v>
      </c>
      <c r="I34" s="4"/>
      <c r="J34" s="4"/>
      <c r="K34" s="4" t="s">
        <v>434</v>
      </c>
      <c r="L34" s="10">
        <v>43147</v>
      </c>
      <c r="M34" s="14">
        <f t="shared" si="0"/>
        <v>43327</v>
      </c>
      <c r="N34" s="18">
        <v>14283</v>
      </c>
      <c r="O34" s="4" t="s">
        <v>496</v>
      </c>
      <c r="P34" s="4" t="s">
        <v>435</v>
      </c>
      <c r="Q34" s="4" t="s">
        <v>464</v>
      </c>
      <c r="R34" s="4" t="s">
        <v>497</v>
      </c>
      <c r="S34" s="4" t="s">
        <v>497</v>
      </c>
      <c r="T34" s="20">
        <v>149</v>
      </c>
      <c r="U34" s="20">
        <v>52.2</v>
      </c>
      <c r="V34" s="4">
        <f t="shared" ref="V34:V65" si="5">U34/(T34*T34/10000)</f>
        <v>23.512454393946221</v>
      </c>
      <c r="W34" s="17" t="s">
        <v>469</v>
      </c>
      <c r="X34" s="4">
        <v>4</v>
      </c>
      <c r="Y34" s="4">
        <v>6</v>
      </c>
      <c r="Z34" s="4">
        <v>3</v>
      </c>
      <c r="AA34" s="4">
        <v>3</v>
      </c>
      <c r="AB34">
        <v>2</v>
      </c>
      <c r="AC34">
        <v>3</v>
      </c>
      <c r="AD34">
        <v>3</v>
      </c>
      <c r="AE34">
        <v>3</v>
      </c>
      <c r="AF34">
        <v>2</v>
      </c>
      <c r="AG34">
        <v>3</v>
      </c>
      <c r="AH34" s="6">
        <v>54.6</v>
      </c>
      <c r="AI34" s="6">
        <v>48.5</v>
      </c>
      <c r="AJ34" s="6">
        <v>40.5</v>
      </c>
      <c r="AK34" s="6">
        <v>39</v>
      </c>
      <c r="AL34" s="6">
        <v>23</v>
      </c>
      <c r="AM34" s="6">
        <v>21</v>
      </c>
      <c r="AN34" s="8">
        <v>2</v>
      </c>
      <c r="AO34" s="2">
        <v>44326</v>
      </c>
      <c r="AP34" s="3">
        <f t="shared" si="2"/>
        <v>1179</v>
      </c>
      <c r="AQ34">
        <v>0</v>
      </c>
      <c r="AR34" t="s">
        <v>499</v>
      </c>
      <c r="AS34" t="s">
        <v>499</v>
      </c>
      <c r="AT34" t="s">
        <v>499</v>
      </c>
      <c r="AU34" t="s">
        <v>499</v>
      </c>
      <c r="AV34" t="s">
        <v>499</v>
      </c>
      <c r="AW34" t="s">
        <v>499</v>
      </c>
      <c r="AX34" t="s">
        <v>499</v>
      </c>
      <c r="AY34" t="s">
        <v>499</v>
      </c>
      <c r="AZ34" t="s">
        <v>499</v>
      </c>
      <c r="BA34" t="s">
        <v>499</v>
      </c>
      <c r="BB34" t="s">
        <v>499</v>
      </c>
      <c r="BC34" t="s">
        <v>499</v>
      </c>
      <c r="BD34" t="s">
        <v>499</v>
      </c>
      <c r="BE34" t="s">
        <v>499</v>
      </c>
      <c r="BF34" t="s">
        <v>499</v>
      </c>
      <c r="BG34" t="s">
        <v>499</v>
      </c>
      <c r="BH34" t="s">
        <v>499</v>
      </c>
      <c r="BK34" s="5" t="s">
        <v>468</v>
      </c>
      <c r="BL34" s="9" t="s">
        <v>468</v>
      </c>
    </row>
    <row r="35" spans="1:64">
      <c r="A35" s="4">
        <v>35</v>
      </c>
      <c r="B35" s="4" t="s">
        <v>58</v>
      </c>
      <c r="C35" s="4">
        <v>8</v>
      </c>
      <c r="D35" s="14">
        <v>42915</v>
      </c>
      <c r="E35" s="15">
        <v>0.50208333333333333</v>
      </c>
      <c r="F35" s="4" t="s">
        <v>64</v>
      </c>
      <c r="G35" s="16" t="s">
        <v>108</v>
      </c>
      <c r="H35" s="4" t="s">
        <v>61</v>
      </c>
      <c r="I35" s="4" t="s">
        <v>474</v>
      </c>
      <c r="J35" s="4"/>
      <c r="K35" s="4"/>
      <c r="L35" s="10">
        <v>42961</v>
      </c>
      <c r="M35" s="14">
        <f t="shared" si="0"/>
        <v>43141</v>
      </c>
      <c r="N35" s="10">
        <v>27332</v>
      </c>
      <c r="O35" s="4" t="s">
        <v>496</v>
      </c>
      <c r="P35" s="4" t="s">
        <v>435</v>
      </c>
      <c r="Q35" s="4" t="s">
        <v>468</v>
      </c>
      <c r="R35" s="4" t="s">
        <v>468</v>
      </c>
      <c r="S35" s="4" t="s">
        <v>440</v>
      </c>
      <c r="T35" s="4">
        <v>164</v>
      </c>
      <c r="U35" s="4">
        <v>59.7</v>
      </c>
      <c r="V35" s="4">
        <f t="shared" si="5"/>
        <v>22.196609161213566</v>
      </c>
      <c r="W35" s="17" t="s">
        <v>469</v>
      </c>
      <c r="X35" s="4">
        <v>3</v>
      </c>
      <c r="Y35" s="4">
        <v>2</v>
      </c>
      <c r="Z35" s="4">
        <v>4</v>
      </c>
      <c r="AA35" s="4">
        <v>4</v>
      </c>
      <c r="AB35">
        <v>5</v>
      </c>
      <c r="AC35">
        <v>5</v>
      </c>
      <c r="AD35">
        <v>4</v>
      </c>
      <c r="AE35">
        <v>4</v>
      </c>
      <c r="AF35">
        <v>5</v>
      </c>
      <c r="AG35">
        <v>5</v>
      </c>
      <c r="AH35">
        <v>52</v>
      </c>
      <c r="AI35">
        <v>45.5</v>
      </c>
      <c r="AJ35">
        <v>34.5</v>
      </c>
      <c r="AK35">
        <v>37.5</v>
      </c>
      <c r="AL35">
        <v>23.5</v>
      </c>
      <c r="AM35">
        <v>20</v>
      </c>
      <c r="AN35">
        <v>7</v>
      </c>
      <c r="AO35" s="2">
        <v>44420</v>
      </c>
      <c r="AP35" s="3">
        <f t="shared" si="2"/>
        <v>1459</v>
      </c>
      <c r="AQ35">
        <v>0</v>
      </c>
      <c r="AR35">
        <v>52</v>
      </c>
      <c r="AS35">
        <v>3</v>
      </c>
      <c r="AT35">
        <v>2</v>
      </c>
      <c r="AU35">
        <v>3</v>
      </c>
      <c r="AV35">
        <v>2</v>
      </c>
      <c r="AW35">
        <v>3</v>
      </c>
      <c r="AX35">
        <v>3</v>
      </c>
      <c r="AY35">
        <v>2</v>
      </c>
      <c r="AZ35">
        <v>2</v>
      </c>
      <c r="BA35">
        <v>50.5</v>
      </c>
      <c r="BB35">
        <v>42.8</v>
      </c>
      <c r="BC35">
        <v>33</v>
      </c>
      <c r="BD35">
        <v>36</v>
      </c>
      <c r="BE35">
        <v>20.2</v>
      </c>
      <c r="BF35">
        <v>19.399999999999999</v>
      </c>
      <c r="BG35">
        <v>0</v>
      </c>
      <c r="BH35">
        <f>(SUM(BA35:BF35)-SUM(AH35:AM35))/SUM(AH35:AM35)</f>
        <v>-5.2112676056338E-2</v>
      </c>
    </row>
    <row r="36" spans="1:64">
      <c r="A36" s="4">
        <v>36</v>
      </c>
      <c r="B36" s="4" t="s">
        <v>58</v>
      </c>
      <c r="C36" s="4">
        <v>10</v>
      </c>
      <c r="D36" s="14">
        <v>42922</v>
      </c>
      <c r="E36" s="15">
        <v>0.47430555555555554</v>
      </c>
      <c r="F36" s="4" t="s">
        <v>64</v>
      </c>
      <c r="G36" s="16" t="s">
        <v>109</v>
      </c>
      <c r="H36" s="4" t="s">
        <v>61</v>
      </c>
      <c r="I36" s="4"/>
      <c r="J36" s="4" t="s">
        <v>434</v>
      </c>
      <c r="K36" s="4"/>
      <c r="L36" s="10">
        <v>42922</v>
      </c>
      <c r="M36" s="14">
        <f t="shared" si="0"/>
        <v>43102</v>
      </c>
      <c r="N36" s="10">
        <v>29938</v>
      </c>
      <c r="O36" s="4" t="s">
        <v>496</v>
      </c>
      <c r="P36" s="4" t="s">
        <v>435</v>
      </c>
      <c r="Q36" s="4" t="s">
        <v>464</v>
      </c>
      <c r="R36" s="4" t="s">
        <v>464</v>
      </c>
      <c r="S36" s="4" t="s">
        <v>464</v>
      </c>
      <c r="T36" s="20">
        <v>164</v>
      </c>
      <c r="U36" s="20">
        <v>44.5</v>
      </c>
      <c r="V36" s="4">
        <f t="shared" si="5"/>
        <v>16.545211183819156</v>
      </c>
      <c r="W36" s="17">
        <v>1</v>
      </c>
      <c r="X36" s="4">
        <v>2</v>
      </c>
      <c r="Y36" s="4">
        <v>0</v>
      </c>
      <c r="Z36" s="4">
        <v>2</v>
      </c>
      <c r="AA36" s="4">
        <v>2</v>
      </c>
      <c r="AB36">
        <v>3</v>
      </c>
      <c r="AC36">
        <v>3</v>
      </c>
      <c r="AD36">
        <v>2</v>
      </c>
      <c r="AE36">
        <v>2</v>
      </c>
      <c r="AF36">
        <v>3</v>
      </c>
      <c r="AG36">
        <v>3</v>
      </c>
      <c r="AH36">
        <v>42.2</v>
      </c>
      <c r="AI36">
        <v>35</v>
      </c>
      <c r="AJ36">
        <v>32.6</v>
      </c>
      <c r="AK36">
        <v>29.7</v>
      </c>
      <c r="AL36">
        <v>19.2</v>
      </c>
      <c r="AM36">
        <v>19.100000000000001</v>
      </c>
      <c r="AN36">
        <v>2</v>
      </c>
      <c r="AO36" s="2">
        <v>43155</v>
      </c>
      <c r="AP36" s="3">
        <f t="shared" si="2"/>
        <v>233</v>
      </c>
      <c r="AQ36">
        <v>0</v>
      </c>
      <c r="AR36">
        <v>45.8</v>
      </c>
      <c r="AS36">
        <v>3</v>
      </c>
      <c r="AT36">
        <v>3</v>
      </c>
      <c r="AU36">
        <v>3</v>
      </c>
      <c r="AV36">
        <v>3</v>
      </c>
      <c r="AW36">
        <v>4</v>
      </c>
      <c r="AX36">
        <v>4</v>
      </c>
      <c r="AY36">
        <v>3</v>
      </c>
      <c r="AZ36">
        <v>3</v>
      </c>
      <c r="BA36">
        <v>43.7</v>
      </c>
      <c r="BB36">
        <v>36.6</v>
      </c>
      <c r="BC36">
        <v>33.9</v>
      </c>
      <c r="BD36">
        <v>32.4</v>
      </c>
      <c r="BE36">
        <v>19.8</v>
      </c>
      <c r="BF36">
        <v>20.7</v>
      </c>
      <c r="BG36">
        <v>3</v>
      </c>
      <c r="BH36" t="e">
        <f>(SUM(#REF!)-SUM(AH36:AM36))/SUM(AH36:AM36)</f>
        <v>#REF!</v>
      </c>
      <c r="BI36" s="5" t="s">
        <v>468</v>
      </c>
      <c r="BL36" s="9"/>
    </row>
    <row r="37" spans="1:64">
      <c r="A37" s="4">
        <v>37</v>
      </c>
      <c r="B37" s="4" t="s">
        <v>58</v>
      </c>
      <c r="C37" s="4">
        <v>9</v>
      </c>
      <c r="D37" s="14">
        <v>42922</v>
      </c>
      <c r="E37" s="15">
        <v>0.51458333333333328</v>
      </c>
      <c r="F37" s="4" t="s">
        <v>64</v>
      </c>
      <c r="G37" s="16" t="s">
        <v>110</v>
      </c>
      <c r="H37" s="4" t="s">
        <v>63</v>
      </c>
      <c r="I37" s="4" t="s">
        <v>490</v>
      </c>
      <c r="J37" s="4"/>
      <c r="K37" s="4"/>
      <c r="L37" s="10">
        <v>42944</v>
      </c>
      <c r="M37" s="14">
        <f t="shared" si="0"/>
        <v>43124</v>
      </c>
      <c r="N37" s="10">
        <v>21426</v>
      </c>
      <c r="O37" s="4" t="s">
        <v>496</v>
      </c>
      <c r="P37" s="4" t="s">
        <v>435</v>
      </c>
      <c r="Q37" s="4" t="s">
        <v>468</v>
      </c>
      <c r="R37" s="4" t="s">
        <v>440</v>
      </c>
      <c r="S37" s="4" t="s">
        <v>440</v>
      </c>
      <c r="T37" s="4">
        <v>156</v>
      </c>
      <c r="U37" s="4">
        <v>46.3</v>
      </c>
      <c r="V37" s="4">
        <f t="shared" si="5"/>
        <v>19.02531229454306</v>
      </c>
      <c r="W37" s="17" t="s">
        <v>475</v>
      </c>
      <c r="X37" s="4">
        <v>2</v>
      </c>
      <c r="Y37" s="4">
        <v>0</v>
      </c>
      <c r="Z37" s="4">
        <v>2</v>
      </c>
      <c r="AA37" s="4">
        <v>2</v>
      </c>
      <c r="AB37">
        <v>2</v>
      </c>
      <c r="AC37">
        <v>2</v>
      </c>
      <c r="AD37">
        <v>2</v>
      </c>
      <c r="AE37">
        <v>4</v>
      </c>
      <c r="AF37">
        <v>2</v>
      </c>
      <c r="AG37">
        <v>2</v>
      </c>
      <c r="AH37">
        <v>42.5</v>
      </c>
      <c r="AI37">
        <v>38</v>
      </c>
      <c r="AJ37">
        <v>31.2</v>
      </c>
      <c r="AK37">
        <v>29.5</v>
      </c>
      <c r="AL37">
        <v>16.5</v>
      </c>
      <c r="AM37">
        <v>19.2</v>
      </c>
      <c r="AN37">
        <v>0</v>
      </c>
      <c r="AO37" s="2">
        <v>43132</v>
      </c>
      <c r="AP37" s="3">
        <f t="shared" si="2"/>
        <v>188</v>
      </c>
      <c r="AQ37">
        <v>0</v>
      </c>
      <c r="AR37">
        <v>46.3</v>
      </c>
      <c r="AS37">
        <v>3</v>
      </c>
      <c r="AT37">
        <v>3</v>
      </c>
      <c r="AU37">
        <v>2</v>
      </c>
      <c r="AV37">
        <v>2</v>
      </c>
      <c r="AW37">
        <v>3</v>
      </c>
      <c r="AX37">
        <v>4</v>
      </c>
      <c r="AY37">
        <v>2</v>
      </c>
      <c r="AZ37">
        <v>2</v>
      </c>
      <c r="BA37">
        <v>44.4</v>
      </c>
      <c r="BB37">
        <v>39</v>
      </c>
      <c r="BC37">
        <v>33</v>
      </c>
      <c r="BD37">
        <v>29.5</v>
      </c>
      <c r="BE37">
        <v>17</v>
      </c>
      <c r="BF37">
        <v>19.100000000000001</v>
      </c>
      <c r="BG37">
        <v>0</v>
      </c>
      <c r="BH37">
        <f>(SUM(BA37:BF37)-SUM(AH37:AM37))/SUM(AH37:AM37)</f>
        <v>2.8829847371396402E-2</v>
      </c>
      <c r="BI37" s="5" t="s">
        <v>468</v>
      </c>
    </row>
    <row r="38" spans="1:64">
      <c r="A38" s="4">
        <v>38</v>
      </c>
      <c r="B38" s="4" t="s">
        <v>58</v>
      </c>
      <c r="C38" s="4">
        <v>11</v>
      </c>
      <c r="D38" s="14">
        <v>42929</v>
      </c>
      <c r="E38" s="15">
        <v>0.53333333333333333</v>
      </c>
      <c r="F38" s="4" t="s">
        <v>59</v>
      </c>
      <c r="G38" s="16" t="s">
        <v>111</v>
      </c>
      <c r="H38" s="4" t="s">
        <v>63</v>
      </c>
      <c r="I38" s="4" t="s">
        <v>472</v>
      </c>
      <c r="J38" s="4"/>
      <c r="K38" s="4"/>
      <c r="L38" s="10">
        <v>43214</v>
      </c>
      <c r="M38" s="14">
        <f t="shared" si="0"/>
        <v>43394</v>
      </c>
      <c r="N38" s="10">
        <v>30009</v>
      </c>
      <c r="O38" s="4"/>
      <c r="P38" s="4" t="s">
        <v>437</v>
      </c>
      <c r="Q38" s="4"/>
      <c r="R38" s="4"/>
      <c r="S38" s="4"/>
      <c r="T38" s="4"/>
      <c r="U38" s="4"/>
      <c r="V38" s="4" t="e">
        <f t="shared" si="5"/>
        <v>#DIV/0!</v>
      </c>
      <c r="W38" s="17"/>
      <c r="X38" s="4">
        <v>2</v>
      </c>
      <c r="Y38" s="4">
        <v>0</v>
      </c>
      <c r="Z38" s="4">
        <v>2</v>
      </c>
      <c r="AA38" s="4">
        <v>2</v>
      </c>
      <c r="AB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43.3</v>
      </c>
      <c r="AI38">
        <v>37.799999999999997</v>
      </c>
      <c r="AJ38">
        <v>31.6</v>
      </c>
      <c r="AK38">
        <v>29.4</v>
      </c>
      <c r="AL38">
        <v>17.899999999999999</v>
      </c>
      <c r="AM38">
        <v>20.100000000000001</v>
      </c>
      <c r="AN38">
        <v>3</v>
      </c>
      <c r="AP38" s="3">
        <f t="shared" si="2"/>
        <v>-43214</v>
      </c>
      <c r="BH38">
        <f>(SUM(BA38:BF38)-SUM(AH38:AM38))/SUM(AH38:AM38)</f>
        <v>-1</v>
      </c>
    </row>
    <row r="39" spans="1:64">
      <c r="A39" s="4">
        <v>39</v>
      </c>
      <c r="B39" s="4" t="s">
        <v>58</v>
      </c>
      <c r="C39" s="4">
        <v>13</v>
      </c>
      <c r="D39" s="14">
        <v>42936</v>
      </c>
      <c r="E39" s="15">
        <v>0.51597222222222217</v>
      </c>
      <c r="F39" s="4" t="s">
        <v>64</v>
      </c>
      <c r="G39" s="16" t="s">
        <v>112</v>
      </c>
      <c r="H39" s="4" t="s">
        <v>63</v>
      </c>
      <c r="I39" s="4"/>
      <c r="J39" s="4"/>
      <c r="K39" s="4" t="s">
        <v>434</v>
      </c>
      <c r="L39" s="10">
        <v>43122</v>
      </c>
      <c r="M39" s="14">
        <f t="shared" si="0"/>
        <v>43302</v>
      </c>
      <c r="N39" s="18">
        <v>21308</v>
      </c>
      <c r="O39" s="4" t="s">
        <v>496</v>
      </c>
      <c r="P39" s="4" t="s">
        <v>435</v>
      </c>
      <c r="Q39" s="4" t="s">
        <v>464</v>
      </c>
      <c r="R39" s="4" t="s">
        <v>497</v>
      </c>
      <c r="S39" s="4" t="s">
        <v>497</v>
      </c>
      <c r="T39" s="4">
        <v>157</v>
      </c>
      <c r="U39" s="4">
        <v>53.3</v>
      </c>
      <c r="V39" s="4">
        <f t="shared" si="5"/>
        <v>21.62359527769889</v>
      </c>
      <c r="W39" s="17" t="s">
        <v>469</v>
      </c>
      <c r="X39" s="4">
        <v>3</v>
      </c>
      <c r="Y39" s="4">
        <v>0</v>
      </c>
      <c r="Z39" s="4">
        <v>4</v>
      </c>
      <c r="AA39" s="4">
        <v>4</v>
      </c>
      <c r="AB39">
        <v>3</v>
      </c>
      <c r="AC39">
        <v>3</v>
      </c>
      <c r="AD39">
        <v>4</v>
      </c>
      <c r="AE39">
        <v>4</v>
      </c>
      <c r="AF39">
        <v>3</v>
      </c>
      <c r="AG39">
        <v>3</v>
      </c>
      <c r="AH39">
        <v>49</v>
      </c>
      <c r="AI39">
        <v>44.4</v>
      </c>
      <c r="AJ39">
        <v>37.6</v>
      </c>
      <c r="AK39">
        <v>35.1</v>
      </c>
      <c r="AL39">
        <v>19.3</v>
      </c>
      <c r="AM39">
        <v>18.8</v>
      </c>
      <c r="AN39">
        <v>0</v>
      </c>
      <c r="AO39" s="2">
        <v>43713</v>
      </c>
      <c r="AP39" s="3">
        <f t="shared" si="2"/>
        <v>591</v>
      </c>
      <c r="AQ39">
        <v>0</v>
      </c>
      <c r="AR39" s="6">
        <v>52.7</v>
      </c>
      <c r="AS39">
        <v>3</v>
      </c>
      <c r="AT39">
        <v>4</v>
      </c>
      <c r="AU39">
        <v>3</v>
      </c>
      <c r="AV39">
        <v>4</v>
      </c>
      <c r="AW39">
        <v>2</v>
      </c>
      <c r="AX39">
        <v>3</v>
      </c>
      <c r="AY39">
        <v>2</v>
      </c>
      <c r="AZ39">
        <v>3</v>
      </c>
      <c r="BA39" s="6">
        <v>46</v>
      </c>
      <c r="BB39" s="6">
        <v>41.8</v>
      </c>
      <c r="BC39" s="6">
        <v>34.1</v>
      </c>
      <c r="BD39" s="6">
        <v>34.200000000000003</v>
      </c>
      <c r="BE39" s="6">
        <v>18</v>
      </c>
      <c r="BF39" s="6">
        <v>18</v>
      </c>
      <c r="BG39" s="8">
        <v>0</v>
      </c>
      <c r="BH39">
        <f>(SUM(BA39:BF39)-SUM(AH39:AM39))/SUM(AH39:AM39)</f>
        <v>-5.925563173359448E-2</v>
      </c>
      <c r="BL39" s="9"/>
    </row>
    <row r="40" spans="1:64">
      <c r="A40" s="4">
        <v>40</v>
      </c>
      <c r="B40" s="4" t="s">
        <v>58</v>
      </c>
      <c r="C40" s="4">
        <v>14</v>
      </c>
      <c r="D40" s="14">
        <v>42943</v>
      </c>
      <c r="E40" s="15">
        <v>0.50763888888888886</v>
      </c>
      <c r="F40" s="4" t="s">
        <v>113</v>
      </c>
      <c r="G40" s="16" t="s">
        <v>114</v>
      </c>
      <c r="H40" s="4" t="s">
        <v>61</v>
      </c>
      <c r="I40" s="4"/>
      <c r="J40" s="4" t="s">
        <v>434</v>
      </c>
      <c r="K40" s="4"/>
      <c r="L40" s="10">
        <v>42943</v>
      </c>
      <c r="M40" s="14">
        <f t="shared" si="0"/>
        <v>43123</v>
      </c>
      <c r="N40" s="10">
        <v>17644</v>
      </c>
      <c r="O40" s="4" t="s">
        <v>496</v>
      </c>
      <c r="P40" s="4" t="s">
        <v>437</v>
      </c>
      <c r="Q40" s="4" t="s">
        <v>464</v>
      </c>
      <c r="R40" s="4" t="s">
        <v>497</v>
      </c>
      <c r="S40" s="4" t="s">
        <v>497</v>
      </c>
      <c r="T40" s="20">
        <v>154</v>
      </c>
      <c r="U40" s="20">
        <v>54.8</v>
      </c>
      <c r="V40" s="4">
        <f t="shared" si="5"/>
        <v>23.106763366503625</v>
      </c>
      <c r="W40" s="17" t="s">
        <v>469</v>
      </c>
      <c r="X40" s="4">
        <v>4</v>
      </c>
      <c r="Y40" s="4">
        <v>0</v>
      </c>
      <c r="Z40" s="4">
        <v>2</v>
      </c>
      <c r="AA40" s="4">
        <v>2</v>
      </c>
      <c r="AB40">
        <v>2</v>
      </c>
      <c r="AC40">
        <v>3</v>
      </c>
      <c r="AD40">
        <v>2</v>
      </c>
      <c r="AE40">
        <v>2</v>
      </c>
      <c r="AF40">
        <v>2</v>
      </c>
      <c r="AG40">
        <v>2</v>
      </c>
      <c r="AH40" s="6">
        <v>58.5</v>
      </c>
      <c r="AI40" s="6">
        <v>49.8</v>
      </c>
      <c r="AJ40" s="6">
        <v>38.200000000000003</v>
      </c>
      <c r="AK40" s="6">
        <v>37.6</v>
      </c>
      <c r="AL40" s="6">
        <v>24.4</v>
      </c>
      <c r="AM40" s="6">
        <v>20.5</v>
      </c>
      <c r="AN40" s="8">
        <v>10</v>
      </c>
      <c r="AO40" s="2">
        <v>43135</v>
      </c>
      <c r="AP40" s="3">
        <f t="shared" si="2"/>
        <v>192</v>
      </c>
      <c r="AQ40">
        <v>0</v>
      </c>
      <c r="AR40" t="s">
        <v>499</v>
      </c>
      <c r="AS40" t="s">
        <v>499</v>
      </c>
      <c r="AT40" t="s">
        <v>499</v>
      </c>
      <c r="AU40" t="s">
        <v>499</v>
      </c>
      <c r="AV40" t="s">
        <v>499</v>
      </c>
      <c r="AW40" t="s">
        <v>499</v>
      </c>
      <c r="AX40" t="s">
        <v>499</v>
      </c>
      <c r="AY40" t="s">
        <v>499</v>
      </c>
      <c r="AZ40" t="s">
        <v>499</v>
      </c>
      <c r="BA40" t="s">
        <v>499</v>
      </c>
      <c r="BB40" t="s">
        <v>499</v>
      </c>
      <c r="BC40" t="s">
        <v>499</v>
      </c>
      <c r="BD40" t="s">
        <v>499</v>
      </c>
      <c r="BE40" t="s">
        <v>499</v>
      </c>
      <c r="BF40" t="s">
        <v>499</v>
      </c>
      <c r="BG40" t="s">
        <v>499</v>
      </c>
      <c r="BH40" t="s">
        <v>499</v>
      </c>
      <c r="BL40" s="9"/>
    </row>
    <row r="41" spans="1:64">
      <c r="A41" s="4">
        <v>41</v>
      </c>
      <c r="B41" s="4" t="s">
        <v>58</v>
      </c>
      <c r="C41" s="4">
        <v>16</v>
      </c>
      <c r="D41" s="14">
        <v>42950</v>
      </c>
      <c r="E41" s="15">
        <v>0.51111111111111118</v>
      </c>
      <c r="F41" s="4"/>
      <c r="G41" s="16" t="s">
        <v>115</v>
      </c>
      <c r="H41" s="4" t="s">
        <v>61</v>
      </c>
      <c r="I41" s="4"/>
      <c r="J41" s="4" t="s">
        <v>434</v>
      </c>
      <c r="K41" s="4"/>
      <c r="L41" s="10">
        <v>42950</v>
      </c>
      <c r="M41" s="14">
        <f t="shared" si="0"/>
        <v>43130</v>
      </c>
      <c r="N41" s="10">
        <v>26149</v>
      </c>
      <c r="O41" s="4" t="s">
        <v>496</v>
      </c>
      <c r="P41" s="4" t="s">
        <v>435</v>
      </c>
      <c r="Q41" s="4" t="s">
        <v>464</v>
      </c>
      <c r="R41" s="4" t="s">
        <v>497</v>
      </c>
      <c r="S41" s="4" t="s">
        <v>497</v>
      </c>
      <c r="T41" s="20">
        <v>160</v>
      </c>
      <c r="U41" s="20">
        <v>58.6</v>
      </c>
      <c r="V41" s="4">
        <f t="shared" si="5"/>
        <v>22.890625</v>
      </c>
      <c r="W41" s="17" t="s">
        <v>469</v>
      </c>
      <c r="X41" s="4">
        <v>4</v>
      </c>
      <c r="Y41" s="4">
        <v>2</v>
      </c>
      <c r="Z41" s="4">
        <v>3</v>
      </c>
      <c r="AA41" s="4">
        <v>4</v>
      </c>
      <c r="AB41">
        <v>2</v>
      </c>
      <c r="AC41">
        <v>3</v>
      </c>
      <c r="AD41">
        <v>2</v>
      </c>
      <c r="AE41">
        <v>3</v>
      </c>
      <c r="AF41">
        <v>2</v>
      </c>
      <c r="AG41">
        <v>2</v>
      </c>
      <c r="AH41" s="6">
        <v>53.5</v>
      </c>
      <c r="AI41" s="6">
        <v>46</v>
      </c>
      <c r="AJ41" s="6">
        <v>37.299999999999997</v>
      </c>
      <c r="AK41" s="6">
        <v>39.200000000000003</v>
      </c>
      <c r="AL41" s="6">
        <v>23.4</v>
      </c>
      <c r="AM41" s="6">
        <v>25</v>
      </c>
      <c r="AN41" s="8">
        <v>0</v>
      </c>
      <c r="AO41" s="2">
        <v>43186</v>
      </c>
      <c r="AP41" s="3">
        <f t="shared" si="2"/>
        <v>236</v>
      </c>
      <c r="AQ41">
        <v>2.5</v>
      </c>
      <c r="AR41" s="6">
        <v>55.5</v>
      </c>
      <c r="AS41">
        <v>3</v>
      </c>
      <c r="AT41">
        <v>3</v>
      </c>
      <c r="AU41">
        <v>4</v>
      </c>
      <c r="AV41">
        <v>5</v>
      </c>
      <c r="AW41">
        <v>3</v>
      </c>
      <c r="AX41">
        <v>3</v>
      </c>
      <c r="AY41">
        <v>4</v>
      </c>
      <c r="AZ41">
        <v>4</v>
      </c>
      <c r="BA41" s="6">
        <v>52.3</v>
      </c>
      <c r="BB41" s="6">
        <v>44.5</v>
      </c>
      <c r="BC41" s="6">
        <v>37.5</v>
      </c>
      <c r="BD41" s="6">
        <v>39</v>
      </c>
      <c r="BE41" s="6">
        <v>23</v>
      </c>
      <c r="BF41" s="6">
        <v>24.5</v>
      </c>
      <c r="BG41" s="8">
        <v>5</v>
      </c>
      <c r="BH41">
        <f t="shared" ref="BH41:BH47" si="6">(SUM(BA41:BF41)-SUM(AH41:AM41))/SUM(AH41:AM41)</f>
        <v>-1.6042780748663076E-2</v>
      </c>
      <c r="BI41" s="5" t="s">
        <v>468</v>
      </c>
      <c r="BL41" s="9"/>
    </row>
    <row r="42" spans="1:64">
      <c r="A42" s="4">
        <v>42</v>
      </c>
      <c r="B42" s="4" t="s">
        <v>58</v>
      </c>
      <c r="C42" s="4">
        <v>22</v>
      </c>
      <c r="D42" s="14">
        <v>42957</v>
      </c>
      <c r="E42" s="15">
        <v>0.49374999999999997</v>
      </c>
      <c r="F42" s="4" t="s">
        <v>64</v>
      </c>
      <c r="G42" s="16" t="s">
        <v>116</v>
      </c>
      <c r="H42" s="4" t="s">
        <v>61</v>
      </c>
      <c r="I42" s="4"/>
      <c r="J42" s="4" t="s">
        <v>434</v>
      </c>
      <c r="K42" s="4"/>
      <c r="L42" s="10">
        <v>42957</v>
      </c>
      <c r="M42" s="14">
        <f t="shared" si="0"/>
        <v>43137</v>
      </c>
      <c r="N42" s="18">
        <v>15368</v>
      </c>
      <c r="O42" s="4" t="s">
        <v>496</v>
      </c>
      <c r="P42" s="4" t="s">
        <v>435</v>
      </c>
      <c r="Q42" s="4" t="s">
        <v>464</v>
      </c>
      <c r="R42" s="4" t="s">
        <v>464</v>
      </c>
      <c r="S42" s="4" t="s">
        <v>497</v>
      </c>
      <c r="T42" s="20">
        <v>148</v>
      </c>
      <c r="U42" s="20">
        <v>51</v>
      </c>
      <c r="V42" s="4">
        <f t="shared" si="5"/>
        <v>23.283418553688826</v>
      </c>
      <c r="W42" s="17" t="s">
        <v>475</v>
      </c>
      <c r="X42" s="4">
        <v>3</v>
      </c>
      <c r="Y42" s="4">
        <v>6</v>
      </c>
      <c r="Z42" s="4">
        <v>4</v>
      </c>
      <c r="AA42" s="4">
        <v>3</v>
      </c>
      <c r="AB42">
        <v>4</v>
      </c>
      <c r="AC42">
        <v>4</v>
      </c>
      <c r="AD42">
        <v>4</v>
      </c>
      <c r="AE42">
        <v>3</v>
      </c>
      <c r="AF42">
        <v>4</v>
      </c>
      <c r="AG42">
        <v>4</v>
      </c>
      <c r="AH42">
        <v>49.5</v>
      </c>
      <c r="AI42">
        <v>43</v>
      </c>
      <c r="AJ42">
        <v>36</v>
      </c>
      <c r="AK42">
        <v>33.5</v>
      </c>
      <c r="AL42">
        <v>21</v>
      </c>
      <c r="AM42">
        <v>19.5</v>
      </c>
      <c r="AN42">
        <v>6</v>
      </c>
      <c r="AO42" s="2">
        <v>43228</v>
      </c>
      <c r="AP42" s="3">
        <f t="shared" si="2"/>
        <v>271</v>
      </c>
      <c r="AQ42">
        <v>6</v>
      </c>
      <c r="AR42">
        <v>45.8</v>
      </c>
      <c r="AS42">
        <v>2</v>
      </c>
      <c r="AT42">
        <v>2</v>
      </c>
      <c r="AU42">
        <v>3</v>
      </c>
      <c r="AV42">
        <v>3</v>
      </c>
      <c r="AW42">
        <v>4</v>
      </c>
      <c r="AX42">
        <v>4</v>
      </c>
      <c r="AY42">
        <v>3</v>
      </c>
      <c r="AZ42">
        <v>3</v>
      </c>
      <c r="BA42">
        <v>47</v>
      </c>
      <c r="BB42">
        <v>41.3</v>
      </c>
      <c r="BC42">
        <v>34.700000000000003</v>
      </c>
      <c r="BD42">
        <v>31</v>
      </c>
      <c r="BE42">
        <v>20.5</v>
      </c>
      <c r="BF42">
        <v>20</v>
      </c>
      <c r="BG42">
        <v>0</v>
      </c>
      <c r="BH42">
        <f t="shared" si="6"/>
        <v>-3.9506172839506172E-2</v>
      </c>
      <c r="BL42" s="9"/>
    </row>
    <row r="43" spans="1:64">
      <c r="A43" s="4">
        <v>43</v>
      </c>
      <c r="B43" s="4" t="s">
        <v>58</v>
      </c>
      <c r="C43" s="4">
        <v>23</v>
      </c>
      <c r="D43" s="14">
        <v>42964</v>
      </c>
      <c r="E43" s="15">
        <v>0.36874999999999997</v>
      </c>
      <c r="F43" s="4" t="s">
        <v>64</v>
      </c>
      <c r="G43" s="16" t="s">
        <v>117</v>
      </c>
      <c r="H43" s="4" t="s">
        <v>63</v>
      </c>
      <c r="I43" s="4" t="s">
        <v>472</v>
      </c>
      <c r="J43" s="4"/>
      <c r="K43" s="4"/>
      <c r="L43" s="4"/>
      <c r="M43" s="14">
        <f t="shared" si="0"/>
        <v>180</v>
      </c>
      <c r="N43" s="4"/>
      <c r="O43" s="4"/>
      <c r="P43" s="4"/>
      <c r="Q43" s="4"/>
      <c r="R43" s="4"/>
      <c r="S43" s="4"/>
      <c r="T43" s="4"/>
      <c r="U43" s="4"/>
      <c r="V43" s="4" t="e">
        <f t="shared" si="5"/>
        <v>#DIV/0!</v>
      </c>
      <c r="W43" s="17"/>
      <c r="X43" s="4"/>
      <c r="Y43" s="4"/>
      <c r="Z43" s="4"/>
      <c r="AA43" s="4"/>
      <c r="AP43" s="3">
        <f t="shared" si="2"/>
        <v>0</v>
      </c>
      <c r="BH43" t="e">
        <f t="shared" si="6"/>
        <v>#DIV/0!</v>
      </c>
    </row>
    <row r="44" spans="1:64">
      <c r="A44" s="4">
        <v>44</v>
      </c>
      <c r="B44" s="4" t="s">
        <v>58</v>
      </c>
      <c r="C44" s="4">
        <v>25</v>
      </c>
      <c r="D44" s="14">
        <v>42964</v>
      </c>
      <c r="E44" s="15">
        <v>0.50347222222222221</v>
      </c>
      <c r="F44" s="4" t="s">
        <v>64</v>
      </c>
      <c r="G44" s="16" t="s">
        <v>118</v>
      </c>
      <c r="H44" s="4" t="s">
        <v>63</v>
      </c>
      <c r="I44" s="4"/>
      <c r="J44" s="4"/>
      <c r="K44" s="4" t="s">
        <v>434</v>
      </c>
      <c r="L44" s="10">
        <v>43185</v>
      </c>
      <c r="M44" s="14">
        <f t="shared" si="0"/>
        <v>43365</v>
      </c>
      <c r="N44" s="18">
        <v>28372</v>
      </c>
      <c r="O44" s="4" t="s">
        <v>496</v>
      </c>
      <c r="P44" s="4" t="s">
        <v>435</v>
      </c>
      <c r="Q44" s="4" t="s">
        <v>464</v>
      </c>
      <c r="R44" s="4" t="s">
        <v>497</v>
      </c>
      <c r="S44" s="4" t="s">
        <v>497</v>
      </c>
      <c r="T44" s="20">
        <v>150</v>
      </c>
      <c r="U44" s="20">
        <v>41.3</v>
      </c>
      <c r="V44" s="4">
        <f t="shared" si="5"/>
        <v>18.355555555555554</v>
      </c>
      <c r="W44" s="17" t="s">
        <v>475</v>
      </c>
      <c r="X44" s="4">
        <v>2</v>
      </c>
      <c r="Y44" s="4">
        <v>0</v>
      </c>
      <c r="Z44" s="4">
        <v>3</v>
      </c>
      <c r="AA44" s="4">
        <v>3</v>
      </c>
      <c r="AB44">
        <v>3</v>
      </c>
      <c r="AC44">
        <v>3</v>
      </c>
      <c r="AD44">
        <v>2</v>
      </c>
      <c r="AE44">
        <v>2</v>
      </c>
      <c r="AF44">
        <v>2</v>
      </c>
      <c r="AG44">
        <v>2</v>
      </c>
      <c r="AH44" s="6">
        <v>45.5</v>
      </c>
      <c r="AI44" s="6">
        <v>36.5</v>
      </c>
      <c r="AJ44" s="6">
        <v>30.5</v>
      </c>
      <c r="AK44" s="6">
        <v>30.6</v>
      </c>
      <c r="AL44" s="6">
        <v>18.5</v>
      </c>
      <c r="AM44" s="6">
        <v>19.2</v>
      </c>
      <c r="AN44" s="7">
        <v>4</v>
      </c>
      <c r="AO44" s="2">
        <v>43605</v>
      </c>
      <c r="AP44" s="3">
        <f t="shared" si="2"/>
        <v>420</v>
      </c>
      <c r="AQ44">
        <v>0</v>
      </c>
      <c r="AR44" s="6">
        <v>43.6</v>
      </c>
      <c r="AS44">
        <v>2</v>
      </c>
      <c r="AT44">
        <v>2</v>
      </c>
      <c r="AU44">
        <v>2</v>
      </c>
      <c r="AV44">
        <v>2</v>
      </c>
      <c r="AW44">
        <v>3</v>
      </c>
      <c r="AX44">
        <v>3</v>
      </c>
      <c r="AY44">
        <v>2</v>
      </c>
      <c r="AZ44">
        <v>2</v>
      </c>
      <c r="BA44" s="6">
        <v>45.1</v>
      </c>
      <c r="BB44" s="6">
        <v>36.6</v>
      </c>
      <c r="BC44" s="6">
        <v>29.9</v>
      </c>
      <c r="BD44" s="6">
        <v>30.2</v>
      </c>
      <c r="BE44" s="6">
        <v>18</v>
      </c>
      <c r="BF44" s="6">
        <v>18.7</v>
      </c>
      <c r="BG44" s="7">
        <v>2</v>
      </c>
      <c r="BH44">
        <f t="shared" si="6"/>
        <v>-1.2721238938053162E-2</v>
      </c>
      <c r="BL44" s="9"/>
    </row>
    <row r="45" spans="1:64">
      <c r="A45" s="4">
        <v>45</v>
      </c>
      <c r="B45" s="4" t="s">
        <v>58</v>
      </c>
      <c r="C45" s="4">
        <v>26</v>
      </c>
      <c r="D45" s="14">
        <v>42964</v>
      </c>
      <c r="E45" s="15">
        <v>0.51874999999999993</v>
      </c>
      <c r="F45" s="4" t="s">
        <v>64</v>
      </c>
      <c r="G45" s="16" t="s">
        <v>119</v>
      </c>
      <c r="H45" s="4" t="s">
        <v>61</v>
      </c>
      <c r="I45" s="4" t="s">
        <v>472</v>
      </c>
      <c r="J45" s="4"/>
      <c r="K45" s="4"/>
      <c r="L45" s="4"/>
      <c r="M45" s="14">
        <f t="shared" si="0"/>
        <v>180</v>
      </c>
      <c r="N45" s="4"/>
      <c r="O45" s="4"/>
      <c r="P45" s="4"/>
      <c r="Q45" s="4"/>
      <c r="R45" s="4"/>
      <c r="S45" s="4"/>
      <c r="T45" s="4"/>
      <c r="U45" s="4"/>
      <c r="V45" s="4" t="e">
        <f t="shared" si="5"/>
        <v>#DIV/0!</v>
      </c>
      <c r="W45" s="17"/>
      <c r="X45" s="4"/>
      <c r="Y45" s="4"/>
      <c r="Z45" s="4"/>
      <c r="AA45" s="4"/>
      <c r="AP45" s="3">
        <f t="shared" si="2"/>
        <v>0</v>
      </c>
      <c r="BH45" t="e">
        <f t="shared" si="6"/>
        <v>#DIV/0!</v>
      </c>
      <c r="BI45" s="5" t="s">
        <v>468</v>
      </c>
    </row>
    <row r="46" spans="1:64" ht="54">
      <c r="A46" s="4">
        <v>46</v>
      </c>
      <c r="B46" s="4" t="s">
        <v>58</v>
      </c>
      <c r="C46" s="4" t="s">
        <v>120</v>
      </c>
      <c r="D46" s="10">
        <v>42964</v>
      </c>
      <c r="E46" s="15">
        <v>0.52083333333333337</v>
      </c>
      <c r="F46" s="22" t="s">
        <v>121</v>
      </c>
      <c r="G46" s="16" t="s">
        <v>122</v>
      </c>
      <c r="H46" s="4" t="s">
        <v>61</v>
      </c>
      <c r="I46" s="4" t="s">
        <v>472</v>
      </c>
      <c r="J46" s="4"/>
      <c r="K46" s="4"/>
      <c r="L46" s="4"/>
      <c r="M46" s="14">
        <f t="shared" si="0"/>
        <v>180</v>
      </c>
      <c r="N46" s="4"/>
      <c r="O46" s="4"/>
      <c r="P46" s="4"/>
      <c r="Q46" s="4"/>
      <c r="R46" s="4"/>
      <c r="S46" s="4"/>
      <c r="T46" s="4"/>
      <c r="U46" s="4"/>
      <c r="V46" s="4" t="e">
        <f t="shared" si="5"/>
        <v>#DIV/0!</v>
      </c>
      <c r="W46" s="17"/>
      <c r="X46" s="4"/>
      <c r="Y46" s="4"/>
      <c r="Z46" s="4"/>
      <c r="AA46" s="4"/>
      <c r="AP46" s="3">
        <f t="shared" si="2"/>
        <v>0</v>
      </c>
      <c r="BH46" t="e">
        <f t="shared" si="6"/>
        <v>#DIV/0!</v>
      </c>
    </row>
    <row r="47" spans="1:64">
      <c r="A47" s="4">
        <v>47</v>
      </c>
      <c r="B47" s="4" t="s">
        <v>58</v>
      </c>
      <c r="C47" s="4">
        <v>24</v>
      </c>
      <c r="D47" s="14">
        <v>42964</v>
      </c>
      <c r="E47" s="15">
        <v>0.5229166666666667</v>
      </c>
      <c r="F47" s="4" t="s">
        <v>64</v>
      </c>
      <c r="G47" s="16" t="s">
        <v>123</v>
      </c>
      <c r="H47" s="4" t="s">
        <v>63</v>
      </c>
      <c r="I47" s="4"/>
      <c r="J47" s="4"/>
      <c r="K47" s="4" t="s">
        <v>434</v>
      </c>
      <c r="L47" s="10">
        <v>43175</v>
      </c>
      <c r="M47" s="14">
        <f t="shared" si="0"/>
        <v>43355</v>
      </c>
      <c r="N47" s="18">
        <v>20525</v>
      </c>
      <c r="O47" s="4" t="s">
        <v>496</v>
      </c>
      <c r="P47" s="4" t="s">
        <v>435</v>
      </c>
      <c r="Q47" s="4" t="s">
        <v>464</v>
      </c>
      <c r="R47" s="4" t="s">
        <v>464</v>
      </c>
      <c r="S47" s="4" t="s">
        <v>497</v>
      </c>
      <c r="T47" s="20">
        <v>159</v>
      </c>
      <c r="U47" s="20">
        <v>73.599999999999994</v>
      </c>
      <c r="V47" s="4">
        <f t="shared" si="5"/>
        <v>29.112772437799137</v>
      </c>
      <c r="W47" s="17">
        <v>3</v>
      </c>
      <c r="X47" s="4">
        <v>3</v>
      </c>
      <c r="Y47" s="4">
        <v>2.5</v>
      </c>
      <c r="Z47" s="4">
        <v>5</v>
      </c>
      <c r="AA47" s="4">
        <v>5</v>
      </c>
      <c r="AB47">
        <v>6</v>
      </c>
      <c r="AC47">
        <v>6</v>
      </c>
      <c r="AD47">
        <v>4</v>
      </c>
      <c r="AE47">
        <v>5</v>
      </c>
      <c r="AF47">
        <v>6</v>
      </c>
      <c r="AG47">
        <v>6</v>
      </c>
      <c r="AH47">
        <v>62</v>
      </c>
      <c r="AI47">
        <v>59</v>
      </c>
      <c r="AJ47">
        <v>50.8</v>
      </c>
      <c r="AK47">
        <v>60</v>
      </c>
      <c r="AL47">
        <v>42</v>
      </c>
      <c r="AM47">
        <v>27.5</v>
      </c>
      <c r="AN47">
        <v>1</v>
      </c>
      <c r="AO47" s="2">
        <v>43489</v>
      </c>
      <c r="AP47" s="3">
        <f t="shared" si="2"/>
        <v>314</v>
      </c>
      <c r="AQ47">
        <v>0</v>
      </c>
      <c r="AR47">
        <v>67.5</v>
      </c>
      <c r="AS47">
        <v>3</v>
      </c>
      <c r="AT47">
        <v>3</v>
      </c>
      <c r="AU47">
        <v>2</v>
      </c>
      <c r="AV47">
        <v>3</v>
      </c>
      <c r="AW47">
        <v>2</v>
      </c>
      <c r="AX47">
        <v>2</v>
      </c>
      <c r="AY47">
        <v>2</v>
      </c>
      <c r="AZ47">
        <v>3</v>
      </c>
      <c r="BA47">
        <v>52.5</v>
      </c>
      <c r="BB47">
        <v>47.6</v>
      </c>
      <c r="BC47">
        <v>37.9</v>
      </c>
      <c r="BD47">
        <v>38</v>
      </c>
      <c r="BE47">
        <v>22.6</v>
      </c>
      <c r="BF47">
        <v>23</v>
      </c>
      <c r="BG47">
        <v>0</v>
      </c>
      <c r="BH47">
        <f t="shared" si="6"/>
        <v>-0.26452041154995026</v>
      </c>
      <c r="BL47" s="9"/>
    </row>
    <row r="48" spans="1:64">
      <c r="A48" s="4">
        <v>48</v>
      </c>
      <c r="B48" s="4" t="s">
        <v>58</v>
      </c>
      <c r="C48" s="4" t="s">
        <v>124</v>
      </c>
      <c r="D48" s="10">
        <v>42971</v>
      </c>
      <c r="E48" s="15">
        <v>0.4513888888888889</v>
      </c>
      <c r="F48" s="22" t="s">
        <v>59</v>
      </c>
      <c r="G48" s="16" t="s">
        <v>125</v>
      </c>
      <c r="H48" s="4" t="s">
        <v>61</v>
      </c>
      <c r="I48" s="4"/>
      <c r="J48" s="4" t="s">
        <v>434</v>
      </c>
      <c r="K48" s="4"/>
      <c r="L48" s="10">
        <v>42971</v>
      </c>
      <c r="M48" s="14">
        <f t="shared" si="0"/>
        <v>43151</v>
      </c>
      <c r="N48" s="10">
        <v>26818</v>
      </c>
      <c r="O48" s="4" t="s">
        <v>496</v>
      </c>
      <c r="P48" s="4" t="s">
        <v>437</v>
      </c>
      <c r="Q48" s="4" t="s">
        <v>464</v>
      </c>
      <c r="R48" s="4" t="s">
        <v>497</v>
      </c>
      <c r="S48" s="4" t="s">
        <v>464</v>
      </c>
      <c r="T48" s="4">
        <v>154</v>
      </c>
      <c r="U48" s="4">
        <v>69.5</v>
      </c>
      <c r="V48" s="4">
        <f t="shared" si="5"/>
        <v>29.305110473941642</v>
      </c>
      <c r="W48" s="17" t="s">
        <v>475</v>
      </c>
      <c r="X48" s="4">
        <v>2</v>
      </c>
      <c r="Y48" s="4">
        <v>0</v>
      </c>
      <c r="Z48" s="4">
        <v>2</v>
      </c>
      <c r="AA48" s="4">
        <v>3</v>
      </c>
      <c r="AB48">
        <v>4</v>
      </c>
      <c r="AC48">
        <v>4</v>
      </c>
      <c r="AD48">
        <v>2</v>
      </c>
      <c r="AE48">
        <v>2</v>
      </c>
      <c r="AF48">
        <v>4</v>
      </c>
      <c r="AG48">
        <v>4</v>
      </c>
      <c r="AH48" s="6">
        <v>56.4</v>
      </c>
      <c r="AI48" s="6">
        <v>47</v>
      </c>
      <c r="AJ48" s="6">
        <v>38.4</v>
      </c>
      <c r="AK48" s="6">
        <v>38.6</v>
      </c>
      <c r="AL48" s="6">
        <v>23.4</v>
      </c>
      <c r="AM48" s="6">
        <v>22.6</v>
      </c>
      <c r="AN48" s="6">
        <v>8</v>
      </c>
      <c r="AO48" s="2">
        <v>43201</v>
      </c>
      <c r="AP48" s="3">
        <f t="shared" si="2"/>
        <v>230</v>
      </c>
      <c r="AQ48">
        <v>0</v>
      </c>
      <c r="AR48" t="s">
        <v>499</v>
      </c>
      <c r="AS48" t="s">
        <v>499</v>
      </c>
      <c r="AT48" t="s">
        <v>499</v>
      </c>
      <c r="AU48" t="s">
        <v>499</v>
      </c>
      <c r="AV48" t="s">
        <v>499</v>
      </c>
      <c r="AW48" t="s">
        <v>499</v>
      </c>
      <c r="AX48" t="s">
        <v>499</v>
      </c>
      <c r="AY48" t="s">
        <v>499</v>
      </c>
      <c r="AZ48" t="s">
        <v>499</v>
      </c>
      <c r="BA48" t="s">
        <v>499</v>
      </c>
      <c r="BB48" t="s">
        <v>499</v>
      </c>
      <c r="BC48" t="s">
        <v>499</v>
      </c>
      <c r="BD48" t="s">
        <v>499</v>
      </c>
      <c r="BE48" t="s">
        <v>499</v>
      </c>
      <c r="BF48" t="s">
        <v>499</v>
      </c>
      <c r="BG48" t="s">
        <v>499</v>
      </c>
      <c r="BH48" t="s">
        <v>499</v>
      </c>
      <c r="BJ48" t="s">
        <v>439</v>
      </c>
      <c r="BL48" s="9"/>
    </row>
    <row r="49" spans="1:64">
      <c r="A49" s="4">
        <v>49</v>
      </c>
      <c r="B49" s="4" t="s">
        <v>58</v>
      </c>
      <c r="C49" s="4">
        <v>28</v>
      </c>
      <c r="D49" s="14">
        <v>42971</v>
      </c>
      <c r="E49" s="15">
        <v>0.48402777777777778</v>
      </c>
      <c r="F49" s="4" t="s">
        <v>64</v>
      </c>
      <c r="G49" s="16" t="s">
        <v>126</v>
      </c>
      <c r="H49" s="4" t="s">
        <v>63</v>
      </c>
      <c r="I49" s="4"/>
      <c r="J49" s="4"/>
      <c r="K49" s="4" t="s">
        <v>434</v>
      </c>
      <c r="L49" s="10">
        <v>43778</v>
      </c>
      <c r="M49" s="14">
        <f t="shared" si="0"/>
        <v>43958</v>
      </c>
      <c r="N49" s="10">
        <v>21511</v>
      </c>
      <c r="O49" s="4" t="s">
        <v>496</v>
      </c>
      <c r="P49" s="4" t="s">
        <v>435</v>
      </c>
      <c r="Q49" s="4" t="s">
        <v>464</v>
      </c>
      <c r="R49" s="4" t="s">
        <v>497</v>
      </c>
      <c r="S49" s="4" t="s">
        <v>497</v>
      </c>
      <c r="T49" s="4">
        <v>170</v>
      </c>
      <c r="U49" s="20">
        <v>56.4</v>
      </c>
      <c r="V49" s="4">
        <f t="shared" si="5"/>
        <v>19.515570934256054</v>
      </c>
      <c r="W49" s="17" t="s">
        <v>475</v>
      </c>
      <c r="X49" s="4">
        <v>4</v>
      </c>
      <c r="Y49" s="4">
        <v>0</v>
      </c>
      <c r="Z49" s="4">
        <v>2</v>
      </c>
      <c r="AA49" s="4">
        <v>3</v>
      </c>
      <c r="AB49">
        <v>2</v>
      </c>
      <c r="AC49">
        <v>3</v>
      </c>
      <c r="AD49">
        <v>2</v>
      </c>
      <c r="AE49">
        <v>2</v>
      </c>
      <c r="AF49">
        <v>2</v>
      </c>
      <c r="AG49">
        <v>2</v>
      </c>
      <c r="AH49">
        <v>48.9</v>
      </c>
      <c r="AI49">
        <v>41</v>
      </c>
      <c r="AJ49">
        <v>33.299999999999997</v>
      </c>
      <c r="AK49">
        <v>31.5</v>
      </c>
      <c r="AL49">
        <v>18.8</v>
      </c>
      <c r="AM49">
        <v>18.399999999999999</v>
      </c>
      <c r="AN49">
        <v>0</v>
      </c>
      <c r="AO49" s="2">
        <v>44435</v>
      </c>
      <c r="AP49" s="3">
        <f t="shared" si="2"/>
        <v>657</v>
      </c>
      <c r="AQ49">
        <v>0</v>
      </c>
      <c r="AR49" t="s">
        <v>499</v>
      </c>
      <c r="AS49" t="s">
        <v>499</v>
      </c>
      <c r="AT49" t="s">
        <v>499</v>
      </c>
      <c r="AU49" t="s">
        <v>499</v>
      </c>
      <c r="AV49" t="s">
        <v>499</v>
      </c>
      <c r="AW49" t="s">
        <v>499</v>
      </c>
      <c r="AX49" t="s">
        <v>499</v>
      </c>
      <c r="AY49" t="s">
        <v>499</v>
      </c>
      <c r="AZ49" t="s">
        <v>499</v>
      </c>
      <c r="BA49" t="s">
        <v>499</v>
      </c>
      <c r="BB49" t="s">
        <v>499</v>
      </c>
      <c r="BC49" t="s">
        <v>499</v>
      </c>
      <c r="BD49" t="s">
        <v>499</v>
      </c>
      <c r="BE49" t="s">
        <v>499</v>
      </c>
      <c r="BF49" t="s">
        <v>499</v>
      </c>
      <c r="BG49" t="s">
        <v>499</v>
      </c>
      <c r="BH49" t="s">
        <v>499</v>
      </c>
      <c r="BL49" s="9"/>
    </row>
    <row r="50" spans="1:64">
      <c r="A50" s="4">
        <v>50</v>
      </c>
      <c r="B50" s="4" t="s">
        <v>58</v>
      </c>
      <c r="C50" s="4">
        <v>27</v>
      </c>
      <c r="D50" s="14">
        <v>42971</v>
      </c>
      <c r="E50" s="15">
        <v>0.50694444444444442</v>
      </c>
      <c r="F50" s="4" t="s">
        <v>127</v>
      </c>
      <c r="G50" s="16" t="s">
        <v>128</v>
      </c>
      <c r="H50" s="4" t="s">
        <v>61</v>
      </c>
      <c r="I50" s="4" t="s">
        <v>472</v>
      </c>
      <c r="J50" s="4"/>
      <c r="K50" s="4"/>
      <c r="L50" s="10">
        <v>43665</v>
      </c>
      <c r="M50" s="14">
        <f t="shared" si="0"/>
        <v>43845</v>
      </c>
      <c r="N50" s="10">
        <v>13303</v>
      </c>
      <c r="O50" s="4"/>
      <c r="P50" s="4" t="s">
        <v>435</v>
      </c>
      <c r="Q50" s="4" t="s">
        <v>468</v>
      </c>
      <c r="R50" s="4" t="s">
        <v>468</v>
      </c>
      <c r="S50" s="4" t="s">
        <v>440</v>
      </c>
      <c r="T50" s="4">
        <v>170</v>
      </c>
      <c r="U50" s="4">
        <v>81.400000000000006</v>
      </c>
      <c r="V50" s="4">
        <f t="shared" si="5"/>
        <v>28.166089965397923</v>
      </c>
      <c r="W50" s="17"/>
      <c r="X50" s="4">
        <v>3</v>
      </c>
      <c r="Y50" s="4">
        <v>2</v>
      </c>
      <c r="Z50" s="4">
        <v>4</v>
      </c>
      <c r="AA50" s="4">
        <v>4</v>
      </c>
      <c r="AB50">
        <v>4</v>
      </c>
      <c r="AC50">
        <v>4</v>
      </c>
      <c r="AD50">
        <v>4</v>
      </c>
      <c r="AE50">
        <v>5</v>
      </c>
      <c r="AF50">
        <v>4</v>
      </c>
      <c r="AG50">
        <v>4</v>
      </c>
      <c r="AH50">
        <v>59.6</v>
      </c>
      <c r="AI50">
        <v>57</v>
      </c>
      <c r="AJ50">
        <v>42</v>
      </c>
      <c r="AK50">
        <v>40.6</v>
      </c>
      <c r="AL50">
        <v>26</v>
      </c>
      <c r="AM50">
        <v>23.5</v>
      </c>
      <c r="AN50">
        <v>0</v>
      </c>
      <c r="AP50" s="3">
        <f t="shared" si="2"/>
        <v>-43665</v>
      </c>
      <c r="BH50">
        <f t="shared" ref="BH50:BH61" si="7">(SUM(BA50:BF50)-SUM(AH50:AM50))/SUM(AH50:AM50)</f>
        <v>-1</v>
      </c>
    </row>
    <row r="51" spans="1:64">
      <c r="A51" s="4">
        <v>51</v>
      </c>
      <c r="B51" s="4" t="s">
        <v>58</v>
      </c>
      <c r="C51" s="4">
        <v>29</v>
      </c>
      <c r="D51" s="14">
        <v>42971</v>
      </c>
      <c r="E51" s="15">
        <v>0.51666666666666672</v>
      </c>
      <c r="F51" s="4" t="s">
        <v>64</v>
      </c>
      <c r="G51" s="16" t="s">
        <v>129</v>
      </c>
      <c r="H51" s="4" t="s">
        <v>61</v>
      </c>
      <c r="I51" s="4" t="s">
        <v>472</v>
      </c>
      <c r="J51" s="4"/>
      <c r="K51" s="4"/>
      <c r="L51" s="10">
        <v>43472</v>
      </c>
      <c r="M51" s="14">
        <f t="shared" si="0"/>
        <v>43652</v>
      </c>
      <c r="N51" s="10">
        <v>22198</v>
      </c>
      <c r="O51" s="4"/>
      <c r="P51" s="4"/>
      <c r="Q51" s="4"/>
      <c r="R51" s="4"/>
      <c r="S51" s="4"/>
      <c r="T51" s="4"/>
      <c r="U51" s="4"/>
      <c r="V51" s="4" t="e">
        <f t="shared" si="5"/>
        <v>#DIV/0!</v>
      </c>
      <c r="W51" s="17"/>
      <c r="X51" s="4"/>
      <c r="Y51" s="4"/>
      <c r="Z51" s="4"/>
      <c r="AA51" s="4"/>
      <c r="AP51" s="3">
        <f t="shared" si="2"/>
        <v>-43472</v>
      </c>
      <c r="BH51" t="e">
        <f t="shared" si="7"/>
        <v>#DIV/0!</v>
      </c>
    </row>
    <row r="52" spans="1:64">
      <c r="A52" s="4">
        <v>52</v>
      </c>
      <c r="B52" s="4" t="s">
        <v>58</v>
      </c>
      <c r="C52" s="4">
        <v>37</v>
      </c>
      <c r="D52" s="14">
        <v>42978</v>
      </c>
      <c r="E52" s="15">
        <v>0.51250000000000007</v>
      </c>
      <c r="F52" s="4" t="s">
        <v>59</v>
      </c>
      <c r="G52" s="16" t="s">
        <v>130</v>
      </c>
      <c r="H52" s="4" t="s">
        <v>63</v>
      </c>
      <c r="I52" s="4" t="s">
        <v>472</v>
      </c>
      <c r="J52" s="4"/>
      <c r="K52" s="4"/>
      <c r="L52" s="4"/>
      <c r="M52" s="14">
        <f t="shared" si="0"/>
        <v>180</v>
      </c>
      <c r="N52" s="4"/>
      <c r="O52" s="4"/>
      <c r="P52" s="4"/>
      <c r="Q52" s="4"/>
      <c r="R52" s="4"/>
      <c r="S52" s="4"/>
      <c r="T52" s="4"/>
      <c r="U52" s="4"/>
      <c r="V52" s="4" t="e">
        <f t="shared" si="5"/>
        <v>#DIV/0!</v>
      </c>
      <c r="W52" s="17"/>
      <c r="X52" s="4"/>
      <c r="Y52" s="4"/>
      <c r="Z52" s="4"/>
      <c r="AA52" s="4"/>
      <c r="AP52" s="3">
        <f t="shared" si="2"/>
        <v>0</v>
      </c>
      <c r="BH52" t="e">
        <f t="shared" si="7"/>
        <v>#DIV/0!</v>
      </c>
    </row>
    <row r="53" spans="1:64">
      <c r="A53" s="4">
        <v>53</v>
      </c>
      <c r="B53" s="4" t="s">
        <v>58</v>
      </c>
      <c r="C53" s="4" t="s">
        <v>131</v>
      </c>
      <c r="D53" s="10">
        <v>42978</v>
      </c>
      <c r="E53" s="15">
        <v>0.52083333333333337</v>
      </c>
      <c r="F53" s="4" t="s">
        <v>64</v>
      </c>
      <c r="G53" s="16" t="s">
        <v>132</v>
      </c>
      <c r="H53" s="4" t="s">
        <v>63</v>
      </c>
      <c r="I53" s="4" t="s">
        <v>472</v>
      </c>
      <c r="J53" s="4"/>
      <c r="K53" s="4"/>
      <c r="L53" s="4"/>
      <c r="M53" s="14">
        <f t="shared" si="0"/>
        <v>180</v>
      </c>
      <c r="N53" s="4"/>
      <c r="O53" s="4"/>
      <c r="P53" s="4"/>
      <c r="Q53" s="4"/>
      <c r="R53" s="4"/>
      <c r="S53" s="4"/>
      <c r="T53" s="4"/>
      <c r="U53" s="4"/>
      <c r="V53" s="4" t="e">
        <f t="shared" si="5"/>
        <v>#DIV/0!</v>
      </c>
      <c r="W53" s="17"/>
      <c r="X53" s="4"/>
      <c r="Y53" s="4"/>
      <c r="Z53" s="4"/>
      <c r="AA53" s="4"/>
      <c r="AP53" s="3">
        <f t="shared" si="2"/>
        <v>0</v>
      </c>
      <c r="BH53" t="e">
        <f t="shared" si="7"/>
        <v>#DIV/0!</v>
      </c>
    </row>
    <row r="54" spans="1:64">
      <c r="A54" s="4">
        <v>54</v>
      </c>
      <c r="B54" s="4" t="s">
        <v>58</v>
      </c>
      <c r="C54" s="4">
        <v>38</v>
      </c>
      <c r="D54" s="14">
        <v>42985</v>
      </c>
      <c r="E54" s="15">
        <v>0.50069444444444444</v>
      </c>
      <c r="F54" s="4" t="s">
        <v>64</v>
      </c>
      <c r="G54" s="16" t="s">
        <v>133</v>
      </c>
      <c r="H54" s="4" t="s">
        <v>61</v>
      </c>
      <c r="I54" s="4" t="s">
        <v>472</v>
      </c>
      <c r="J54" s="4"/>
      <c r="K54" s="4"/>
      <c r="L54" s="4"/>
      <c r="M54" s="14">
        <f t="shared" si="0"/>
        <v>180</v>
      </c>
      <c r="N54" s="4"/>
      <c r="O54" s="4"/>
      <c r="P54" s="4"/>
      <c r="Q54" s="4"/>
      <c r="R54" s="4"/>
      <c r="S54" s="4"/>
      <c r="T54" s="4"/>
      <c r="U54" s="4"/>
      <c r="V54" s="4" t="e">
        <f t="shared" si="5"/>
        <v>#DIV/0!</v>
      </c>
      <c r="W54" s="17"/>
      <c r="X54" s="4"/>
      <c r="Y54" s="4"/>
      <c r="Z54" s="4"/>
      <c r="AA54" s="4"/>
      <c r="AP54" s="3">
        <f t="shared" si="2"/>
        <v>0</v>
      </c>
      <c r="BH54" t="e">
        <f t="shared" si="7"/>
        <v>#DIV/0!</v>
      </c>
      <c r="BI54" s="5" t="s">
        <v>468</v>
      </c>
    </row>
    <row r="55" spans="1:64">
      <c r="A55" s="4">
        <v>55</v>
      </c>
      <c r="B55" s="4" t="s">
        <v>58</v>
      </c>
      <c r="C55" s="4" t="s">
        <v>134</v>
      </c>
      <c r="D55" s="10">
        <v>42985</v>
      </c>
      <c r="E55" s="15">
        <v>0.52152777777777781</v>
      </c>
      <c r="F55" s="4" t="s">
        <v>64</v>
      </c>
      <c r="G55" s="16" t="s">
        <v>135</v>
      </c>
      <c r="H55" s="4" t="s">
        <v>63</v>
      </c>
      <c r="I55" s="4" t="s">
        <v>472</v>
      </c>
      <c r="J55" s="4"/>
      <c r="K55" s="4"/>
      <c r="L55" s="4"/>
      <c r="M55" s="14">
        <f t="shared" si="0"/>
        <v>180</v>
      </c>
      <c r="N55" s="4"/>
      <c r="O55" s="4"/>
      <c r="P55" s="4"/>
      <c r="Q55" s="4"/>
      <c r="R55" s="4"/>
      <c r="S55" s="4"/>
      <c r="T55" s="4"/>
      <c r="U55" s="4"/>
      <c r="V55" s="4" t="e">
        <f t="shared" si="5"/>
        <v>#DIV/0!</v>
      </c>
      <c r="W55" s="17"/>
      <c r="X55" s="4"/>
      <c r="Y55" s="4"/>
      <c r="Z55" s="4"/>
      <c r="AA55" s="4"/>
      <c r="AP55" s="3">
        <f t="shared" si="2"/>
        <v>0</v>
      </c>
      <c r="BH55" t="e">
        <f t="shared" si="7"/>
        <v>#DIV/0!</v>
      </c>
    </row>
    <row r="56" spans="1:64">
      <c r="A56" s="4">
        <v>56</v>
      </c>
      <c r="B56" s="4" t="s">
        <v>58</v>
      </c>
      <c r="C56" s="4" t="s">
        <v>136</v>
      </c>
      <c r="D56" s="10">
        <v>42992</v>
      </c>
      <c r="E56" s="15">
        <v>0.52152777777777781</v>
      </c>
      <c r="F56" s="4" t="s">
        <v>59</v>
      </c>
      <c r="G56" s="16" t="s">
        <v>137</v>
      </c>
      <c r="H56" s="4" t="s">
        <v>61</v>
      </c>
      <c r="I56" s="4" t="s">
        <v>472</v>
      </c>
      <c r="J56" s="4"/>
      <c r="K56" s="4"/>
      <c r="L56" s="4"/>
      <c r="M56" s="14">
        <f t="shared" si="0"/>
        <v>180</v>
      </c>
      <c r="N56" s="4"/>
      <c r="O56" s="4"/>
      <c r="P56" s="4"/>
      <c r="Q56" s="4"/>
      <c r="R56" s="4"/>
      <c r="S56" s="4"/>
      <c r="T56" s="4"/>
      <c r="U56" s="4"/>
      <c r="V56" s="4" t="e">
        <f t="shared" si="5"/>
        <v>#DIV/0!</v>
      </c>
      <c r="W56" s="17"/>
      <c r="X56" s="4"/>
      <c r="Y56" s="4"/>
      <c r="Z56" s="4"/>
      <c r="AA56" s="4"/>
      <c r="AP56" s="3">
        <f t="shared" si="2"/>
        <v>0</v>
      </c>
      <c r="BH56" t="e">
        <f t="shared" si="7"/>
        <v>#DIV/0!</v>
      </c>
    </row>
    <row r="57" spans="1:64">
      <c r="A57" s="4">
        <v>57</v>
      </c>
      <c r="B57" s="4" t="s">
        <v>58</v>
      </c>
      <c r="C57" s="4">
        <v>44</v>
      </c>
      <c r="D57" s="14">
        <v>42999</v>
      </c>
      <c r="E57" s="15">
        <v>0.4770833333333333</v>
      </c>
      <c r="F57" s="4" t="s">
        <v>59</v>
      </c>
      <c r="G57" s="16" t="s">
        <v>138</v>
      </c>
      <c r="H57" s="4" t="s">
        <v>63</v>
      </c>
      <c r="I57" s="4" t="s">
        <v>452</v>
      </c>
      <c r="J57" s="4"/>
      <c r="K57" s="4" t="s">
        <v>434</v>
      </c>
      <c r="L57" s="10">
        <v>43171</v>
      </c>
      <c r="M57" s="14">
        <f t="shared" si="0"/>
        <v>43351</v>
      </c>
      <c r="N57" s="10">
        <v>19407</v>
      </c>
      <c r="O57" s="4" t="s">
        <v>496</v>
      </c>
      <c r="P57" s="4" t="s">
        <v>435</v>
      </c>
      <c r="Q57" s="4" t="s">
        <v>468</v>
      </c>
      <c r="R57" s="4" t="s">
        <v>440</v>
      </c>
      <c r="S57" s="4" t="s">
        <v>468</v>
      </c>
      <c r="T57" s="4">
        <v>160</v>
      </c>
      <c r="U57" s="4">
        <v>53.9</v>
      </c>
      <c r="V57" s="4">
        <f t="shared" si="5"/>
        <v>21.0546875</v>
      </c>
      <c r="W57" s="17" t="s">
        <v>475</v>
      </c>
      <c r="X57" s="4">
        <v>3</v>
      </c>
      <c r="Y57" s="4">
        <v>1.5</v>
      </c>
      <c r="Z57" s="4">
        <v>4</v>
      </c>
      <c r="AA57" s="4">
        <v>4</v>
      </c>
      <c r="AB57">
        <v>2</v>
      </c>
      <c r="AC57">
        <v>4</v>
      </c>
      <c r="AD57">
        <v>6</v>
      </c>
      <c r="AE57">
        <v>6</v>
      </c>
      <c r="AF57">
        <v>2</v>
      </c>
      <c r="AG57">
        <v>4</v>
      </c>
      <c r="AH57">
        <v>56</v>
      </c>
      <c r="AI57">
        <v>56.8</v>
      </c>
      <c r="AJ57">
        <v>36.5</v>
      </c>
      <c r="AK57">
        <v>34.799999999999997</v>
      </c>
      <c r="AL57">
        <v>26.5</v>
      </c>
      <c r="AM57">
        <v>20.5</v>
      </c>
      <c r="AN57">
        <v>0</v>
      </c>
      <c r="AO57" s="2">
        <v>43537</v>
      </c>
      <c r="AP57" s="3">
        <f t="shared" si="2"/>
        <v>366</v>
      </c>
      <c r="AQ57">
        <v>0</v>
      </c>
      <c r="AR57">
        <v>53.8</v>
      </c>
      <c r="AS57">
        <v>3</v>
      </c>
      <c r="AT57">
        <v>3</v>
      </c>
      <c r="AU57">
        <v>2</v>
      </c>
      <c r="AV57">
        <v>2</v>
      </c>
      <c r="AW57">
        <v>3</v>
      </c>
      <c r="AX57">
        <v>3</v>
      </c>
      <c r="AY57">
        <v>2</v>
      </c>
      <c r="AZ57">
        <v>2</v>
      </c>
      <c r="BA57">
        <v>52.6</v>
      </c>
      <c r="BB57">
        <v>44.1</v>
      </c>
      <c r="BC57">
        <v>36.1</v>
      </c>
      <c r="BD57">
        <v>32.799999999999997</v>
      </c>
      <c r="BE57">
        <v>18.600000000000001</v>
      </c>
      <c r="BF57">
        <v>20.5</v>
      </c>
      <c r="BG57">
        <v>0</v>
      </c>
      <c r="BH57">
        <f t="shared" si="7"/>
        <v>-0.11423626135871918</v>
      </c>
      <c r="BI57" s="5" t="s">
        <v>468</v>
      </c>
    </row>
    <row r="58" spans="1:64">
      <c r="A58" s="4">
        <v>58</v>
      </c>
      <c r="B58" s="4" t="s">
        <v>58</v>
      </c>
      <c r="C58" s="4">
        <v>45</v>
      </c>
      <c r="D58" s="14">
        <v>42999</v>
      </c>
      <c r="E58" s="15">
        <v>0.51666666666666672</v>
      </c>
      <c r="F58" s="4" t="s">
        <v>59</v>
      </c>
      <c r="G58" s="16" t="s">
        <v>139</v>
      </c>
      <c r="H58" s="4" t="s">
        <v>61</v>
      </c>
      <c r="I58" s="4" t="s">
        <v>472</v>
      </c>
      <c r="J58" s="4"/>
      <c r="K58" s="4"/>
      <c r="L58" s="4"/>
      <c r="M58" s="14">
        <f t="shared" si="0"/>
        <v>180</v>
      </c>
      <c r="N58" s="4"/>
      <c r="O58" s="4"/>
      <c r="P58" s="4"/>
      <c r="Q58" s="4"/>
      <c r="R58" s="4"/>
      <c r="S58" s="4"/>
      <c r="T58" s="4"/>
      <c r="U58" s="4"/>
      <c r="V58" s="4" t="e">
        <f t="shared" si="5"/>
        <v>#DIV/0!</v>
      </c>
      <c r="W58" s="17"/>
      <c r="X58" s="4"/>
      <c r="Y58" s="4"/>
      <c r="Z58" s="4"/>
      <c r="AA58" s="4"/>
      <c r="AP58" s="3">
        <f t="shared" si="2"/>
        <v>0</v>
      </c>
      <c r="BH58" t="e">
        <f t="shared" si="7"/>
        <v>#DIV/0!</v>
      </c>
    </row>
    <row r="59" spans="1:64">
      <c r="A59" s="4">
        <v>59</v>
      </c>
      <c r="B59" s="4" t="s">
        <v>58</v>
      </c>
      <c r="C59" s="4">
        <v>49</v>
      </c>
      <c r="D59" s="14">
        <v>43013</v>
      </c>
      <c r="E59" s="15">
        <v>0.49027777777777781</v>
      </c>
      <c r="F59" s="4" t="s">
        <v>64</v>
      </c>
      <c r="G59" s="16" t="s">
        <v>140</v>
      </c>
      <c r="H59" s="4" t="s">
        <v>61</v>
      </c>
      <c r="I59" s="4" t="s">
        <v>476</v>
      </c>
      <c r="J59" s="4"/>
      <c r="K59" s="4"/>
      <c r="L59" s="10">
        <v>43189</v>
      </c>
      <c r="M59" s="14">
        <f t="shared" si="0"/>
        <v>43369</v>
      </c>
      <c r="N59" s="10">
        <v>23014</v>
      </c>
      <c r="O59" s="4" t="s">
        <v>496</v>
      </c>
      <c r="P59" s="4" t="s">
        <v>437</v>
      </c>
      <c r="Q59" s="4" t="s">
        <v>468</v>
      </c>
      <c r="R59" s="4" t="s">
        <v>468</v>
      </c>
      <c r="S59" s="4" t="s">
        <v>440</v>
      </c>
      <c r="T59" s="4">
        <v>159</v>
      </c>
      <c r="U59" s="4">
        <v>70.400000000000006</v>
      </c>
      <c r="V59" s="4">
        <f t="shared" si="5"/>
        <v>27.846999723112223</v>
      </c>
      <c r="W59" s="17">
        <v>3</v>
      </c>
      <c r="X59" s="4">
        <v>4</v>
      </c>
      <c r="Y59" s="4">
        <v>0</v>
      </c>
      <c r="Z59" s="4">
        <v>6</v>
      </c>
      <c r="AA59" s="4">
        <v>6</v>
      </c>
      <c r="AB59">
        <v>6</v>
      </c>
      <c r="AC59">
        <v>6</v>
      </c>
      <c r="AD59">
        <v>4</v>
      </c>
      <c r="AE59">
        <v>5</v>
      </c>
      <c r="AF59">
        <v>6</v>
      </c>
      <c r="AG59">
        <v>6</v>
      </c>
      <c r="AH59">
        <v>65</v>
      </c>
      <c r="AI59">
        <v>54.5</v>
      </c>
      <c r="AJ59">
        <v>46.3</v>
      </c>
      <c r="AK59">
        <v>44</v>
      </c>
      <c r="AL59">
        <v>27</v>
      </c>
      <c r="AM59">
        <v>23</v>
      </c>
      <c r="AN59">
        <v>0</v>
      </c>
      <c r="AO59" s="2">
        <v>43405</v>
      </c>
      <c r="AP59" s="3">
        <f t="shared" si="2"/>
        <v>216</v>
      </c>
      <c r="AQ59">
        <v>0</v>
      </c>
      <c r="AR59">
        <v>69.2</v>
      </c>
      <c r="AS59">
        <v>5</v>
      </c>
      <c r="AT59">
        <v>5</v>
      </c>
      <c r="AU59">
        <v>6</v>
      </c>
      <c r="AV59">
        <v>6</v>
      </c>
      <c r="AW59">
        <v>5</v>
      </c>
      <c r="AX59">
        <v>5</v>
      </c>
      <c r="AY59">
        <v>6</v>
      </c>
      <c r="AZ59">
        <v>6</v>
      </c>
      <c r="BA59">
        <v>62.5</v>
      </c>
      <c r="BB59">
        <v>50.3</v>
      </c>
      <c r="BC59">
        <v>43.7</v>
      </c>
      <c r="BD59">
        <v>43.2</v>
      </c>
      <c r="BE59">
        <v>26</v>
      </c>
      <c r="BF59">
        <v>22.3</v>
      </c>
      <c r="BG59">
        <v>0</v>
      </c>
      <c r="BH59">
        <f t="shared" si="7"/>
        <v>-4.5419553502694422E-2</v>
      </c>
    </row>
    <row r="60" spans="1:64">
      <c r="A60" s="4">
        <v>60</v>
      </c>
      <c r="B60" s="4" t="s">
        <v>58</v>
      </c>
      <c r="C60" s="4">
        <v>50</v>
      </c>
      <c r="D60" s="14">
        <v>43013</v>
      </c>
      <c r="E60" s="15">
        <v>0.50347222222222221</v>
      </c>
      <c r="F60" s="4" t="s">
        <v>64</v>
      </c>
      <c r="G60" s="16" t="s">
        <v>141</v>
      </c>
      <c r="H60" s="4" t="s">
        <v>63</v>
      </c>
      <c r="I60" s="4" t="s">
        <v>472</v>
      </c>
      <c r="J60" s="4"/>
      <c r="K60" s="4"/>
      <c r="L60" s="4"/>
      <c r="M60" s="14">
        <f t="shared" si="0"/>
        <v>180</v>
      </c>
      <c r="N60" s="4"/>
      <c r="O60" s="4"/>
      <c r="P60" s="4"/>
      <c r="Q60" s="4"/>
      <c r="R60" s="4"/>
      <c r="S60" s="4"/>
      <c r="T60" s="4"/>
      <c r="U60" s="4"/>
      <c r="V60" s="4" t="e">
        <f t="shared" si="5"/>
        <v>#DIV/0!</v>
      </c>
      <c r="W60" s="17"/>
      <c r="X60" s="4"/>
      <c r="Y60" s="4"/>
      <c r="Z60" s="4"/>
      <c r="AA60" s="4"/>
      <c r="AP60" s="3">
        <f t="shared" si="2"/>
        <v>0</v>
      </c>
      <c r="BH60" t="e">
        <f t="shared" si="7"/>
        <v>#DIV/0!</v>
      </c>
    </row>
    <row r="61" spans="1:64">
      <c r="A61" s="4">
        <v>61</v>
      </c>
      <c r="B61" s="4" t="s">
        <v>58</v>
      </c>
      <c r="C61" s="4">
        <v>48</v>
      </c>
      <c r="D61" s="14">
        <v>43013</v>
      </c>
      <c r="E61" s="15">
        <v>0.52152777777777781</v>
      </c>
      <c r="F61" s="4" t="s">
        <v>64</v>
      </c>
      <c r="G61" s="16" t="s">
        <v>142</v>
      </c>
      <c r="H61" s="4" t="s">
        <v>63</v>
      </c>
      <c r="I61" s="4"/>
      <c r="J61" s="4"/>
      <c r="K61" s="4" t="s">
        <v>434</v>
      </c>
      <c r="L61" s="10">
        <v>44137</v>
      </c>
      <c r="M61" s="14">
        <f t="shared" si="0"/>
        <v>44317</v>
      </c>
      <c r="N61" s="18">
        <v>24132</v>
      </c>
      <c r="O61" s="4" t="s">
        <v>496</v>
      </c>
      <c r="P61" s="4" t="s">
        <v>437</v>
      </c>
      <c r="Q61" s="4" t="s">
        <v>464</v>
      </c>
      <c r="R61" s="4" t="s">
        <v>464</v>
      </c>
      <c r="S61" s="4" t="s">
        <v>464</v>
      </c>
      <c r="T61" s="4">
        <v>157</v>
      </c>
      <c r="U61" s="4">
        <v>58.8</v>
      </c>
      <c r="V61" s="4">
        <f t="shared" si="5"/>
        <v>23.85492312061341</v>
      </c>
      <c r="W61" s="17" t="s">
        <v>469</v>
      </c>
      <c r="X61" s="4">
        <v>3</v>
      </c>
      <c r="Y61" s="4">
        <v>0.5</v>
      </c>
      <c r="Z61" s="4">
        <v>4</v>
      </c>
      <c r="AA61" s="4">
        <v>3</v>
      </c>
      <c r="AB61">
        <v>3</v>
      </c>
      <c r="AC61">
        <v>3</v>
      </c>
      <c r="AD61">
        <v>4</v>
      </c>
      <c r="AE61">
        <v>2</v>
      </c>
      <c r="AF61">
        <v>3</v>
      </c>
      <c r="AG61">
        <v>3</v>
      </c>
      <c r="AH61">
        <v>53.4</v>
      </c>
      <c r="AI61">
        <v>44.7</v>
      </c>
      <c r="AJ61">
        <v>36.5</v>
      </c>
      <c r="AK61">
        <v>40</v>
      </c>
      <c r="AL61">
        <v>22</v>
      </c>
      <c r="AM61">
        <v>19.5</v>
      </c>
      <c r="AN61">
        <v>0</v>
      </c>
      <c r="AO61" s="2">
        <v>44376</v>
      </c>
      <c r="AP61" s="3">
        <f t="shared" si="2"/>
        <v>239</v>
      </c>
      <c r="AQ61">
        <v>0</v>
      </c>
      <c r="AR61">
        <v>55</v>
      </c>
      <c r="AS61">
        <v>3</v>
      </c>
      <c r="AT61">
        <v>3</v>
      </c>
      <c r="AU61">
        <v>3</v>
      </c>
      <c r="AV61">
        <v>4</v>
      </c>
      <c r="AW61">
        <v>3</v>
      </c>
      <c r="AX61">
        <v>3</v>
      </c>
      <c r="AY61">
        <v>3</v>
      </c>
      <c r="AZ61">
        <v>4</v>
      </c>
      <c r="BA61">
        <v>52.8</v>
      </c>
      <c r="BB61">
        <v>45.3</v>
      </c>
      <c r="BC61">
        <v>39.5</v>
      </c>
      <c r="BD61">
        <v>41.6</v>
      </c>
      <c r="BE61">
        <v>21.9</v>
      </c>
      <c r="BF61">
        <v>19.100000000000001</v>
      </c>
      <c r="BG61">
        <v>0</v>
      </c>
      <c r="BH61">
        <f t="shared" si="7"/>
        <v>1.8972697825080955E-2</v>
      </c>
      <c r="BK61" s="5" t="s">
        <v>464</v>
      </c>
      <c r="BL61" s="9" t="s">
        <v>464</v>
      </c>
    </row>
    <row r="62" spans="1:64">
      <c r="A62" s="4">
        <v>62</v>
      </c>
      <c r="B62" s="4" t="s">
        <v>58</v>
      </c>
      <c r="C62" s="4">
        <v>51</v>
      </c>
      <c r="D62" s="14">
        <v>43013</v>
      </c>
      <c r="E62" s="15">
        <v>0.52777777777777779</v>
      </c>
      <c r="F62" s="4" t="s">
        <v>64</v>
      </c>
      <c r="G62" s="16" t="s">
        <v>143</v>
      </c>
      <c r="H62" s="4" t="s">
        <v>63</v>
      </c>
      <c r="I62" s="4"/>
      <c r="J62" s="4"/>
      <c r="K62" s="4" t="s">
        <v>434</v>
      </c>
      <c r="L62" s="10">
        <v>43192</v>
      </c>
      <c r="M62" s="14">
        <f t="shared" si="0"/>
        <v>43372</v>
      </c>
      <c r="N62" s="18">
        <v>21193</v>
      </c>
      <c r="O62" s="4" t="s">
        <v>496</v>
      </c>
      <c r="P62" s="4" t="s">
        <v>435</v>
      </c>
      <c r="Q62" s="4" t="s">
        <v>464</v>
      </c>
      <c r="R62" s="4" t="s">
        <v>497</v>
      </c>
      <c r="S62" s="4" t="s">
        <v>497</v>
      </c>
      <c r="T62" s="20">
        <v>164</v>
      </c>
      <c r="U62" s="20">
        <v>68.900000000000006</v>
      </c>
      <c r="V62" s="4">
        <f t="shared" si="5"/>
        <v>25.617192147531235</v>
      </c>
      <c r="W62" s="17" t="s">
        <v>475</v>
      </c>
      <c r="X62" s="4">
        <v>3</v>
      </c>
      <c r="Y62" s="4">
        <v>1</v>
      </c>
      <c r="Z62" s="4">
        <v>3</v>
      </c>
      <c r="AA62" s="4">
        <v>3</v>
      </c>
      <c r="AB62">
        <v>3</v>
      </c>
      <c r="AC62">
        <v>3</v>
      </c>
      <c r="AD62">
        <v>4</v>
      </c>
      <c r="AE62">
        <v>3</v>
      </c>
      <c r="AF62">
        <v>3</v>
      </c>
      <c r="AG62">
        <v>3</v>
      </c>
      <c r="AH62" s="6">
        <v>55</v>
      </c>
      <c r="AI62" s="6">
        <v>45</v>
      </c>
      <c r="AJ62" s="6">
        <v>39.5</v>
      </c>
      <c r="AK62" s="6">
        <v>37.5</v>
      </c>
      <c r="AL62" s="6">
        <v>22.6</v>
      </c>
      <c r="AM62" s="6">
        <v>21</v>
      </c>
      <c r="AN62" s="8">
        <v>0</v>
      </c>
      <c r="AO62" s="2">
        <v>44435</v>
      </c>
      <c r="AP62" s="3">
        <f t="shared" si="2"/>
        <v>1243</v>
      </c>
      <c r="AQ62">
        <v>0</v>
      </c>
      <c r="AR62" t="s">
        <v>499</v>
      </c>
      <c r="AS62" t="s">
        <v>499</v>
      </c>
      <c r="AT62" t="s">
        <v>499</v>
      </c>
      <c r="AU62" t="s">
        <v>499</v>
      </c>
      <c r="AV62" t="s">
        <v>499</v>
      </c>
      <c r="AW62" t="s">
        <v>499</v>
      </c>
      <c r="AX62" t="s">
        <v>499</v>
      </c>
      <c r="AY62" t="s">
        <v>499</v>
      </c>
      <c r="AZ62" t="s">
        <v>499</v>
      </c>
      <c r="BA62" t="s">
        <v>499</v>
      </c>
      <c r="BB62" t="s">
        <v>499</v>
      </c>
      <c r="BC62" t="s">
        <v>499</v>
      </c>
      <c r="BD62" t="s">
        <v>499</v>
      </c>
      <c r="BE62" t="s">
        <v>499</v>
      </c>
      <c r="BF62" t="s">
        <v>499</v>
      </c>
      <c r="BG62" t="s">
        <v>499</v>
      </c>
      <c r="BH62" t="s">
        <v>499</v>
      </c>
      <c r="BK62" s="5" t="s">
        <v>464</v>
      </c>
      <c r="BL62" s="9" t="s">
        <v>464</v>
      </c>
    </row>
    <row r="63" spans="1:64">
      <c r="A63" s="4">
        <v>63</v>
      </c>
      <c r="B63" s="4" t="s">
        <v>58</v>
      </c>
      <c r="C63" s="4">
        <v>52</v>
      </c>
      <c r="D63" s="14">
        <v>43020</v>
      </c>
      <c r="E63" s="15">
        <v>0.4909722222222222</v>
      </c>
      <c r="F63" s="4" t="s">
        <v>64</v>
      </c>
      <c r="G63" s="16" t="s">
        <v>144</v>
      </c>
      <c r="H63" s="4" t="s">
        <v>63</v>
      </c>
      <c r="I63" s="4" t="s">
        <v>472</v>
      </c>
      <c r="J63" s="4"/>
      <c r="K63" s="4"/>
      <c r="L63" s="4"/>
      <c r="M63" s="14">
        <f t="shared" si="0"/>
        <v>180</v>
      </c>
      <c r="N63" s="4"/>
      <c r="O63" s="4"/>
      <c r="P63" s="4"/>
      <c r="Q63" s="4"/>
      <c r="R63" s="4"/>
      <c r="S63" s="4"/>
      <c r="T63" s="4"/>
      <c r="U63" s="4"/>
      <c r="V63" s="4" t="e">
        <f t="shared" si="5"/>
        <v>#DIV/0!</v>
      </c>
      <c r="W63" s="17"/>
      <c r="X63" s="4"/>
      <c r="Y63" s="4"/>
      <c r="Z63" s="4"/>
      <c r="AA63" s="4"/>
      <c r="AP63" s="3">
        <f t="shared" si="2"/>
        <v>0</v>
      </c>
      <c r="BH63" t="e">
        <f>(SUM(BA63:BF63)-SUM(AH63:AM63))/SUM(AH63:AM63)</f>
        <v>#DIV/0!</v>
      </c>
    </row>
    <row r="64" spans="1:64">
      <c r="A64" s="4">
        <v>64</v>
      </c>
      <c r="B64" s="4" t="s">
        <v>58</v>
      </c>
      <c r="C64" s="4">
        <v>54</v>
      </c>
      <c r="D64" s="14">
        <v>43020</v>
      </c>
      <c r="E64" s="15">
        <v>0.50555555555555554</v>
      </c>
      <c r="F64" s="4" t="s">
        <v>64</v>
      </c>
      <c r="G64" s="16" t="s">
        <v>145</v>
      </c>
      <c r="H64" s="4" t="s">
        <v>61</v>
      </c>
      <c r="I64" s="4" t="s">
        <v>477</v>
      </c>
      <c r="J64" s="4"/>
      <c r="K64" s="4"/>
      <c r="L64" s="10">
        <v>43193</v>
      </c>
      <c r="M64" s="14">
        <f t="shared" si="0"/>
        <v>43373</v>
      </c>
      <c r="N64" s="10">
        <v>28028</v>
      </c>
      <c r="O64" s="4" t="s">
        <v>496</v>
      </c>
      <c r="P64" s="4" t="s">
        <v>435</v>
      </c>
      <c r="Q64" s="4" t="s">
        <v>468</v>
      </c>
      <c r="R64" s="4" t="s">
        <v>440</v>
      </c>
      <c r="S64" s="4" t="s">
        <v>468</v>
      </c>
      <c r="T64" s="4">
        <v>164</v>
      </c>
      <c r="U64" s="4">
        <v>53.5</v>
      </c>
      <c r="V64" s="4">
        <f t="shared" si="5"/>
        <v>19.891433670434264</v>
      </c>
      <c r="W64" s="17" t="s">
        <v>469</v>
      </c>
      <c r="X64" s="4">
        <v>5</v>
      </c>
      <c r="Y64" s="4">
        <v>0</v>
      </c>
      <c r="Z64" s="4">
        <v>2</v>
      </c>
      <c r="AA64" s="4">
        <v>2</v>
      </c>
      <c r="AB64">
        <v>4</v>
      </c>
      <c r="AC64">
        <v>4</v>
      </c>
      <c r="AD64">
        <v>2</v>
      </c>
      <c r="AE64">
        <v>2</v>
      </c>
      <c r="AF64">
        <v>3</v>
      </c>
      <c r="AG64">
        <v>3</v>
      </c>
      <c r="AH64">
        <v>47.5</v>
      </c>
      <c r="AI64">
        <v>41.9</v>
      </c>
      <c r="AJ64">
        <v>36.700000000000003</v>
      </c>
      <c r="AK64">
        <v>36</v>
      </c>
      <c r="AL64">
        <v>22.9</v>
      </c>
      <c r="AM64">
        <v>22.4</v>
      </c>
      <c r="AN64">
        <v>4</v>
      </c>
      <c r="AO64" s="2">
        <v>43496</v>
      </c>
      <c r="AP64" s="3">
        <f t="shared" si="2"/>
        <v>303</v>
      </c>
      <c r="AQ64">
        <v>0</v>
      </c>
      <c r="AR64">
        <v>52.4</v>
      </c>
      <c r="AS64">
        <v>2</v>
      </c>
      <c r="AT64">
        <v>2</v>
      </c>
      <c r="AU64">
        <v>3</v>
      </c>
      <c r="AV64">
        <v>3</v>
      </c>
      <c r="AW64">
        <v>2</v>
      </c>
      <c r="AX64">
        <v>2</v>
      </c>
      <c r="AY64">
        <v>3</v>
      </c>
      <c r="AZ64">
        <v>3</v>
      </c>
      <c r="BA64">
        <v>40</v>
      </c>
      <c r="BB64">
        <v>35.9</v>
      </c>
      <c r="BC64">
        <v>33</v>
      </c>
      <c r="BD64">
        <v>32.9</v>
      </c>
      <c r="BE64">
        <v>20.100000000000001</v>
      </c>
      <c r="BF64">
        <v>19.3</v>
      </c>
      <c r="BG64">
        <v>0</v>
      </c>
      <c r="BH64">
        <f>(SUM(BA64:BF64)-SUM(AH64:AM64))/SUM(AH64:AM64)</f>
        <v>-0.12632594021215049</v>
      </c>
    </row>
    <row r="65" spans="1:64">
      <c r="A65" s="4">
        <v>65</v>
      </c>
      <c r="B65" s="4" t="s">
        <v>58</v>
      </c>
      <c r="C65" s="4">
        <v>58</v>
      </c>
      <c r="D65" s="14">
        <v>43041</v>
      </c>
      <c r="E65" s="15">
        <v>0.48888888888888887</v>
      </c>
      <c r="F65" s="4" t="s">
        <v>64</v>
      </c>
      <c r="G65" s="16" t="s">
        <v>146</v>
      </c>
      <c r="H65" s="4" t="s">
        <v>61</v>
      </c>
      <c r="I65" s="4"/>
      <c r="J65" s="4" t="s">
        <v>434</v>
      </c>
      <c r="K65" s="4"/>
      <c r="L65" s="10">
        <v>43041</v>
      </c>
      <c r="M65" s="14">
        <f t="shared" si="0"/>
        <v>43221</v>
      </c>
      <c r="N65" s="10">
        <v>28928</v>
      </c>
      <c r="O65" s="4" t="s">
        <v>496</v>
      </c>
      <c r="P65" s="4" t="s">
        <v>435</v>
      </c>
      <c r="Q65" s="4" t="s">
        <v>464</v>
      </c>
      <c r="R65" s="4" t="s">
        <v>497</v>
      </c>
      <c r="S65" s="4" t="s">
        <v>464</v>
      </c>
      <c r="T65" s="20">
        <v>160</v>
      </c>
      <c r="U65" s="20">
        <v>52.4</v>
      </c>
      <c r="V65" s="4">
        <f t="shared" si="5"/>
        <v>20.46875</v>
      </c>
      <c r="W65" s="17" t="s">
        <v>475</v>
      </c>
      <c r="X65" s="4">
        <v>3</v>
      </c>
      <c r="Y65" s="4">
        <v>0.5</v>
      </c>
      <c r="Z65" s="4">
        <v>3</v>
      </c>
      <c r="AA65" s="4">
        <v>2</v>
      </c>
      <c r="AB65">
        <v>3</v>
      </c>
      <c r="AC65">
        <v>3</v>
      </c>
      <c r="AD65">
        <v>3</v>
      </c>
      <c r="AE65">
        <v>4</v>
      </c>
      <c r="AF65">
        <v>3</v>
      </c>
      <c r="AG65">
        <v>3</v>
      </c>
      <c r="AH65" s="6">
        <v>49.3</v>
      </c>
      <c r="AI65" s="6">
        <v>41.4</v>
      </c>
      <c r="AJ65" s="6">
        <v>32.700000000000003</v>
      </c>
      <c r="AK65" s="6">
        <v>33.799999999999997</v>
      </c>
      <c r="AL65" s="6">
        <v>19.600000000000001</v>
      </c>
      <c r="AM65" s="6">
        <v>19.7</v>
      </c>
      <c r="AN65">
        <v>0</v>
      </c>
      <c r="AO65" s="2">
        <v>43258</v>
      </c>
      <c r="AP65" s="3">
        <f t="shared" si="2"/>
        <v>217</v>
      </c>
      <c r="AQ65">
        <v>0</v>
      </c>
      <c r="AR65" t="s">
        <v>499</v>
      </c>
      <c r="AS65" t="s">
        <v>499</v>
      </c>
      <c r="AT65" t="s">
        <v>499</v>
      </c>
      <c r="AU65" t="s">
        <v>499</v>
      </c>
      <c r="AV65" t="s">
        <v>499</v>
      </c>
      <c r="AW65" t="s">
        <v>499</v>
      </c>
      <c r="AX65" t="s">
        <v>499</v>
      </c>
      <c r="AY65" t="s">
        <v>499</v>
      </c>
      <c r="AZ65" t="s">
        <v>499</v>
      </c>
      <c r="BA65" t="s">
        <v>499</v>
      </c>
      <c r="BB65" t="s">
        <v>499</v>
      </c>
      <c r="BC65" t="s">
        <v>499</v>
      </c>
      <c r="BD65" t="s">
        <v>499</v>
      </c>
      <c r="BE65" t="s">
        <v>499</v>
      </c>
      <c r="BF65" t="s">
        <v>499</v>
      </c>
      <c r="BG65" t="s">
        <v>499</v>
      </c>
      <c r="BH65" t="s">
        <v>499</v>
      </c>
      <c r="BI65" s="5" t="s">
        <v>468</v>
      </c>
      <c r="BL65" s="9"/>
    </row>
    <row r="66" spans="1:64">
      <c r="A66" s="4">
        <v>66</v>
      </c>
      <c r="B66" s="4" t="s">
        <v>58</v>
      </c>
      <c r="C66" s="4">
        <v>59</v>
      </c>
      <c r="D66" s="14">
        <v>43041</v>
      </c>
      <c r="E66" s="15">
        <v>0.52777777777777779</v>
      </c>
      <c r="F66" s="4" t="s">
        <v>64</v>
      </c>
      <c r="G66" s="16" t="s">
        <v>147</v>
      </c>
      <c r="H66" s="4" t="s">
        <v>63</v>
      </c>
      <c r="I66" s="4" t="s">
        <v>472</v>
      </c>
      <c r="J66" s="4"/>
      <c r="K66" s="4"/>
      <c r="L66" s="4"/>
      <c r="M66" s="14">
        <f t="shared" ref="M66:M129" si="8">L66+180</f>
        <v>180</v>
      </c>
      <c r="N66" s="4"/>
      <c r="O66" s="4"/>
      <c r="P66" s="4"/>
      <c r="Q66" s="4"/>
      <c r="R66" s="4"/>
      <c r="S66" s="4"/>
      <c r="T66" s="4"/>
      <c r="U66" s="4"/>
      <c r="V66" s="4" t="e">
        <f t="shared" ref="V66:V97" si="9">U66/(T66*T66/10000)</f>
        <v>#DIV/0!</v>
      </c>
      <c r="W66" s="17"/>
      <c r="X66" s="4"/>
      <c r="Y66" s="4"/>
      <c r="Z66" s="4"/>
      <c r="AA66" s="4"/>
      <c r="AP66" s="3">
        <f t="shared" si="2"/>
        <v>0</v>
      </c>
      <c r="BH66" t="e">
        <f>(SUM(BA66:BF66)-SUM(AH66:AM66))/SUM(AH66:AM66)</f>
        <v>#DIV/0!</v>
      </c>
    </row>
    <row r="67" spans="1:64">
      <c r="A67" s="4">
        <v>67</v>
      </c>
      <c r="B67" s="4" t="s">
        <v>58</v>
      </c>
      <c r="C67" s="4">
        <v>60</v>
      </c>
      <c r="D67" s="14">
        <v>43048</v>
      </c>
      <c r="E67" s="15">
        <v>0.50069444444444444</v>
      </c>
      <c r="F67" s="4" t="s">
        <v>59</v>
      </c>
      <c r="G67" s="16" t="s">
        <v>148</v>
      </c>
      <c r="H67" s="4" t="s">
        <v>61</v>
      </c>
      <c r="I67" s="4"/>
      <c r="J67" s="4" t="s">
        <v>434</v>
      </c>
      <c r="K67" s="4"/>
      <c r="L67" s="10">
        <v>43048</v>
      </c>
      <c r="M67" s="14">
        <f t="shared" si="8"/>
        <v>43228</v>
      </c>
      <c r="N67" s="10">
        <v>17331</v>
      </c>
      <c r="O67" s="4" t="s">
        <v>496</v>
      </c>
      <c r="P67" s="4" t="s">
        <v>435</v>
      </c>
      <c r="Q67" s="4" t="s">
        <v>464</v>
      </c>
      <c r="R67" s="4" t="s">
        <v>497</v>
      </c>
      <c r="S67" s="4" t="s">
        <v>464</v>
      </c>
      <c r="T67" s="20">
        <v>153</v>
      </c>
      <c r="U67" s="20">
        <v>51.9</v>
      </c>
      <c r="V67" s="4">
        <f t="shared" si="9"/>
        <v>22.170959887222864</v>
      </c>
      <c r="W67" s="17">
        <v>3</v>
      </c>
      <c r="X67" s="4">
        <v>3</v>
      </c>
      <c r="Y67" s="4">
        <v>0</v>
      </c>
      <c r="Z67" s="4">
        <v>5</v>
      </c>
      <c r="AA67" s="4">
        <v>5</v>
      </c>
      <c r="AB67">
        <v>5</v>
      </c>
      <c r="AC67">
        <v>5</v>
      </c>
      <c r="AD67">
        <v>3</v>
      </c>
      <c r="AE67">
        <v>4</v>
      </c>
      <c r="AF67">
        <v>5</v>
      </c>
      <c r="AG67">
        <v>5</v>
      </c>
      <c r="AH67" s="6">
        <v>60</v>
      </c>
      <c r="AI67" s="6">
        <v>51.6</v>
      </c>
      <c r="AJ67" s="6">
        <v>39.799999999999997</v>
      </c>
      <c r="AK67" s="6">
        <v>43.3</v>
      </c>
      <c r="AL67" s="6">
        <v>20.3</v>
      </c>
      <c r="AM67" s="6">
        <v>23.1</v>
      </c>
      <c r="AN67" s="8">
        <v>0</v>
      </c>
      <c r="AO67" s="2">
        <v>43258</v>
      </c>
      <c r="AP67" s="3">
        <f t="shared" si="2"/>
        <v>210</v>
      </c>
      <c r="AQ67">
        <v>0</v>
      </c>
      <c r="AR67" t="s">
        <v>499</v>
      </c>
      <c r="AS67" t="s">
        <v>499</v>
      </c>
      <c r="AT67" t="s">
        <v>499</v>
      </c>
      <c r="AU67" t="s">
        <v>499</v>
      </c>
      <c r="AV67" t="s">
        <v>499</v>
      </c>
      <c r="AW67" t="s">
        <v>499</v>
      </c>
      <c r="AX67" t="s">
        <v>499</v>
      </c>
      <c r="AY67" t="s">
        <v>499</v>
      </c>
      <c r="AZ67" t="s">
        <v>499</v>
      </c>
      <c r="BA67" t="s">
        <v>499</v>
      </c>
      <c r="BB67" t="s">
        <v>499</v>
      </c>
      <c r="BC67" t="s">
        <v>499</v>
      </c>
      <c r="BD67" t="s">
        <v>499</v>
      </c>
      <c r="BE67" t="s">
        <v>499</v>
      </c>
      <c r="BF67" t="s">
        <v>499</v>
      </c>
      <c r="BG67" t="s">
        <v>499</v>
      </c>
      <c r="BH67" t="s">
        <v>499</v>
      </c>
      <c r="BL67" s="9"/>
    </row>
    <row r="68" spans="1:64">
      <c r="A68" s="4">
        <v>68</v>
      </c>
      <c r="B68" s="4" t="s">
        <v>0</v>
      </c>
      <c r="C68" s="4">
        <v>39</v>
      </c>
      <c r="D68" s="10">
        <v>43172</v>
      </c>
      <c r="E68" s="15">
        <v>0.53263888888888888</v>
      </c>
      <c r="F68" s="4" t="s">
        <v>64</v>
      </c>
      <c r="G68" s="16" t="s">
        <v>149</v>
      </c>
      <c r="H68" s="23" t="s">
        <v>63</v>
      </c>
      <c r="I68" s="4"/>
      <c r="J68" s="4"/>
      <c r="K68" s="4" t="s">
        <v>434</v>
      </c>
      <c r="L68" s="10">
        <v>43335</v>
      </c>
      <c r="M68" s="14">
        <f t="shared" si="8"/>
        <v>43515</v>
      </c>
      <c r="N68" s="18">
        <v>19433</v>
      </c>
      <c r="O68" s="4" t="s">
        <v>496</v>
      </c>
      <c r="P68" s="4" t="s">
        <v>435</v>
      </c>
      <c r="Q68" s="4" t="s">
        <v>464</v>
      </c>
      <c r="R68" s="4" t="s">
        <v>497</v>
      </c>
      <c r="S68" s="4" t="s">
        <v>497</v>
      </c>
      <c r="T68" s="20">
        <v>158</v>
      </c>
      <c r="U68" s="20">
        <v>36.6</v>
      </c>
      <c r="V68" s="4">
        <f t="shared" si="9"/>
        <v>14.661112001281847</v>
      </c>
      <c r="W68" s="17" t="s">
        <v>475</v>
      </c>
      <c r="X68" s="4">
        <v>2</v>
      </c>
      <c r="Y68" s="4">
        <v>0</v>
      </c>
      <c r="Z68" s="4">
        <v>2</v>
      </c>
      <c r="AA68" s="4">
        <v>2</v>
      </c>
      <c r="AB68">
        <v>2</v>
      </c>
      <c r="AC68">
        <v>2</v>
      </c>
      <c r="AD68">
        <v>2</v>
      </c>
      <c r="AE68">
        <v>2</v>
      </c>
      <c r="AF68">
        <v>3</v>
      </c>
      <c r="AG68">
        <v>3</v>
      </c>
      <c r="AH68">
        <v>37.1</v>
      </c>
      <c r="AI68">
        <v>33</v>
      </c>
      <c r="AJ68">
        <v>32.200000000000003</v>
      </c>
      <c r="AK68">
        <v>29</v>
      </c>
      <c r="AL68">
        <v>18.2</v>
      </c>
      <c r="AM68">
        <v>19.8</v>
      </c>
      <c r="AN68">
        <v>6</v>
      </c>
      <c r="AO68" s="2">
        <v>43746</v>
      </c>
      <c r="AP68" s="3">
        <f t="shared" si="2"/>
        <v>411</v>
      </c>
      <c r="AQ68">
        <v>0</v>
      </c>
      <c r="AR68">
        <v>38</v>
      </c>
      <c r="AS68">
        <v>2</v>
      </c>
      <c r="AT68">
        <v>2</v>
      </c>
      <c r="AU68">
        <v>2</v>
      </c>
      <c r="AV68">
        <v>2</v>
      </c>
      <c r="AW68">
        <v>2</v>
      </c>
      <c r="AX68">
        <v>2</v>
      </c>
      <c r="AY68">
        <v>2</v>
      </c>
      <c r="AZ68">
        <v>2</v>
      </c>
      <c r="BA68">
        <v>38.799999999999997</v>
      </c>
      <c r="BB68">
        <v>33</v>
      </c>
      <c r="BC68">
        <v>31.7</v>
      </c>
      <c r="BD68">
        <v>28.5</v>
      </c>
      <c r="BE68">
        <v>17.899999999999999</v>
      </c>
      <c r="BF68">
        <v>19.2</v>
      </c>
      <c r="BG68">
        <v>7</v>
      </c>
      <c r="BH68">
        <f t="shared" ref="BH68:BH80" si="10">(SUM(BA68:BF68)-SUM(AH68:AM68))/SUM(AH68:AM68)</f>
        <v>-1.1813349084466452E-3</v>
      </c>
      <c r="BJ68" t="s">
        <v>441</v>
      </c>
      <c r="BL68" s="9"/>
    </row>
    <row r="69" spans="1:64">
      <c r="A69" s="4">
        <v>69</v>
      </c>
      <c r="B69" s="4" t="s">
        <v>0</v>
      </c>
      <c r="C69" s="4">
        <v>40</v>
      </c>
      <c r="D69" s="10">
        <v>43172</v>
      </c>
      <c r="E69" s="15">
        <v>0.55069444444444449</v>
      </c>
      <c r="F69" s="4" t="s">
        <v>64</v>
      </c>
      <c r="G69" s="16" t="s">
        <v>150</v>
      </c>
      <c r="H69" s="23" t="s">
        <v>61</v>
      </c>
      <c r="I69" s="4" t="s">
        <v>472</v>
      </c>
      <c r="J69" s="4"/>
      <c r="K69" s="4"/>
      <c r="L69" s="4"/>
      <c r="M69" s="14">
        <f t="shared" si="8"/>
        <v>180</v>
      </c>
      <c r="N69" s="4"/>
      <c r="O69" s="4"/>
      <c r="P69" s="4"/>
      <c r="Q69" s="4"/>
      <c r="R69" s="4"/>
      <c r="S69" s="4"/>
      <c r="T69" s="4"/>
      <c r="U69" s="4"/>
      <c r="V69" s="4" t="e">
        <f t="shared" si="9"/>
        <v>#DIV/0!</v>
      </c>
      <c r="W69" s="17"/>
      <c r="X69" s="4"/>
      <c r="Y69" s="4"/>
      <c r="Z69" s="4"/>
      <c r="AA69" s="4"/>
      <c r="AP69" s="3">
        <f t="shared" si="2"/>
        <v>0</v>
      </c>
      <c r="BH69" t="e">
        <f t="shared" si="10"/>
        <v>#DIV/0!</v>
      </c>
    </row>
    <row r="70" spans="1:64">
      <c r="A70" s="4">
        <v>70</v>
      </c>
      <c r="B70" s="4" t="s">
        <v>0</v>
      </c>
      <c r="C70" s="4">
        <v>41</v>
      </c>
      <c r="D70" s="10">
        <v>43172</v>
      </c>
      <c r="E70" s="15">
        <v>0.57847222222222217</v>
      </c>
      <c r="F70" s="4" t="s">
        <v>64</v>
      </c>
      <c r="G70" s="16" t="s">
        <v>151</v>
      </c>
      <c r="H70" s="23" t="s">
        <v>63</v>
      </c>
      <c r="I70" s="4" t="s">
        <v>472</v>
      </c>
      <c r="J70" s="4"/>
      <c r="K70" s="4"/>
      <c r="L70" s="4"/>
      <c r="M70" s="14">
        <f t="shared" si="8"/>
        <v>180</v>
      </c>
      <c r="N70" s="4"/>
      <c r="O70" s="4"/>
      <c r="P70" s="4"/>
      <c r="Q70" s="4"/>
      <c r="R70" s="4"/>
      <c r="S70" s="4"/>
      <c r="T70" s="4"/>
      <c r="U70" s="4"/>
      <c r="V70" s="4" t="e">
        <f t="shared" si="9"/>
        <v>#DIV/0!</v>
      </c>
      <c r="W70" s="17"/>
      <c r="X70" s="4"/>
      <c r="Y70" s="4"/>
      <c r="Z70" s="4"/>
      <c r="AA70" s="4"/>
      <c r="AP70" s="3">
        <f t="shared" ref="AP70:AP133" si="11">AO70-L70</f>
        <v>0</v>
      </c>
      <c r="BH70" t="e">
        <f t="shared" si="10"/>
        <v>#DIV/0!</v>
      </c>
    </row>
    <row r="71" spans="1:64">
      <c r="A71" s="4">
        <v>71</v>
      </c>
      <c r="B71" s="4" t="s">
        <v>0</v>
      </c>
      <c r="C71" s="4">
        <v>44</v>
      </c>
      <c r="D71" s="10">
        <v>43174</v>
      </c>
      <c r="E71" s="15">
        <v>0.54236111111111118</v>
      </c>
      <c r="F71" s="4" t="s">
        <v>64</v>
      </c>
      <c r="G71" s="16" t="s">
        <v>152</v>
      </c>
      <c r="H71" s="23" t="s">
        <v>61</v>
      </c>
      <c r="I71" s="4"/>
      <c r="J71" s="4" t="s">
        <v>434</v>
      </c>
      <c r="K71" s="4"/>
      <c r="L71" s="10">
        <v>43174</v>
      </c>
      <c r="M71" s="14">
        <f t="shared" si="8"/>
        <v>43354</v>
      </c>
      <c r="N71" s="18">
        <v>18698</v>
      </c>
      <c r="O71" s="4" t="s">
        <v>496</v>
      </c>
      <c r="P71" s="4" t="s">
        <v>437</v>
      </c>
      <c r="Q71" s="4" t="s">
        <v>497</v>
      </c>
      <c r="R71" s="4" t="s">
        <v>464</v>
      </c>
      <c r="S71" s="4" t="s">
        <v>497</v>
      </c>
      <c r="T71" s="20">
        <v>147</v>
      </c>
      <c r="U71" s="20">
        <v>51.9</v>
      </c>
      <c r="V71" s="4">
        <f t="shared" si="9"/>
        <v>24.017770373455505</v>
      </c>
      <c r="W71" s="17" t="s">
        <v>469</v>
      </c>
      <c r="X71" s="4">
        <v>4</v>
      </c>
      <c r="Y71" s="4">
        <v>0</v>
      </c>
      <c r="Z71" s="4">
        <v>3</v>
      </c>
      <c r="AA71" s="4">
        <v>4</v>
      </c>
      <c r="AB71">
        <v>4</v>
      </c>
      <c r="AC71">
        <v>4</v>
      </c>
      <c r="AD71">
        <v>3</v>
      </c>
      <c r="AE71">
        <v>4</v>
      </c>
      <c r="AF71">
        <v>4</v>
      </c>
      <c r="AG71">
        <v>4</v>
      </c>
      <c r="AH71" s="6">
        <v>56</v>
      </c>
      <c r="AI71" s="6">
        <v>45.5</v>
      </c>
      <c r="AJ71" s="6">
        <v>35</v>
      </c>
      <c r="AK71" s="6">
        <v>33.5</v>
      </c>
      <c r="AL71" s="6">
        <v>20</v>
      </c>
      <c r="AM71" s="6">
        <v>19.7</v>
      </c>
      <c r="AN71">
        <v>8</v>
      </c>
      <c r="AO71" s="2">
        <v>43405</v>
      </c>
      <c r="AP71" s="3">
        <f t="shared" si="11"/>
        <v>231</v>
      </c>
      <c r="AQ71">
        <v>0</v>
      </c>
      <c r="AR71" s="6">
        <v>51.1</v>
      </c>
      <c r="AS71">
        <v>4</v>
      </c>
      <c r="AT71">
        <v>4</v>
      </c>
      <c r="AU71">
        <v>3</v>
      </c>
      <c r="AV71">
        <v>3</v>
      </c>
      <c r="AW71">
        <v>4</v>
      </c>
      <c r="AX71">
        <v>4</v>
      </c>
      <c r="AY71">
        <v>3</v>
      </c>
      <c r="AZ71">
        <v>3</v>
      </c>
      <c r="BA71" s="6">
        <v>56</v>
      </c>
      <c r="BB71" s="6">
        <v>46</v>
      </c>
      <c r="BC71" s="6">
        <v>37</v>
      </c>
      <c r="BD71" s="6">
        <v>33.5</v>
      </c>
      <c r="BE71" s="6">
        <v>20</v>
      </c>
      <c r="BF71" s="6">
        <v>19</v>
      </c>
      <c r="BG71" s="8">
        <v>6</v>
      </c>
      <c r="BH71">
        <f t="shared" si="10"/>
        <v>8.583690987124519E-3</v>
      </c>
      <c r="BL71" s="9"/>
    </row>
    <row r="72" spans="1:64">
      <c r="A72" s="4">
        <v>72</v>
      </c>
      <c r="B72" s="4" t="s">
        <v>0</v>
      </c>
      <c r="C72" s="4">
        <v>45</v>
      </c>
      <c r="D72" s="10">
        <v>43174</v>
      </c>
      <c r="E72" s="15">
        <v>0.55902777777777779</v>
      </c>
      <c r="F72" s="4" t="s">
        <v>153</v>
      </c>
      <c r="G72" s="16" t="s">
        <v>154</v>
      </c>
      <c r="H72" s="23" t="s">
        <v>63</v>
      </c>
      <c r="I72" s="4"/>
      <c r="J72" s="4"/>
      <c r="K72" s="4" t="s">
        <v>434</v>
      </c>
      <c r="L72" s="10">
        <v>43402</v>
      </c>
      <c r="M72" s="14">
        <f t="shared" si="8"/>
        <v>43582</v>
      </c>
      <c r="N72" s="18">
        <v>26640</v>
      </c>
      <c r="O72" s="4" t="s">
        <v>496</v>
      </c>
      <c r="P72" s="4" t="s">
        <v>435</v>
      </c>
      <c r="Q72" s="4" t="s">
        <v>464</v>
      </c>
      <c r="R72" s="4" t="s">
        <v>497</v>
      </c>
      <c r="S72" s="4" t="s">
        <v>464</v>
      </c>
      <c r="T72" s="20">
        <v>170</v>
      </c>
      <c r="U72" s="20">
        <v>56.8</v>
      </c>
      <c r="V72" s="4">
        <f t="shared" si="9"/>
        <v>19.653979238754324</v>
      </c>
      <c r="W72" s="17">
        <v>3</v>
      </c>
      <c r="X72" s="4">
        <v>4</v>
      </c>
      <c r="Y72" s="4">
        <v>0</v>
      </c>
      <c r="Z72" s="4">
        <v>2</v>
      </c>
      <c r="AA72" s="4">
        <v>2</v>
      </c>
      <c r="AB72">
        <v>3</v>
      </c>
      <c r="AC72">
        <v>3</v>
      </c>
      <c r="AD72">
        <v>2</v>
      </c>
      <c r="AE72">
        <v>2</v>
      </c>
      <c r="AF72">
        <v>3</v>
      </c>
      <c r="AG72">
        <v>3</v>
      </c>
      <c r="AH72" s="6">
        <v>48.2</v>
      </c>
      <c r="AI72" s="6">
        <v>40.4</v>
      </c>
      <c r="AJ72" s="6">
        <v>36</v>
      </c>
      <c r="AK72" s="6">
        <v>36.299999999999997</v>
      </c>
      <c r="AL72" s="6">
        <v>22</v>
      </c>
      <c r="AM72" s="6">
        <v>20.8</v>
      </c>
      <c r="AN72" s="8">
        <v>0</v>
      </c>
      <c r="AO72" s="2">
        <v>43596</v>
      </c>
      <c r="AP72" s="3">
        <f t="shared" si="11"/>
        <v>194</v>
      </c>
      <c r="AQ72">
        <v>0</v>
      </c>
      <c r="AR72" s="6">
        <v>59.9</v>
      </c>
      <c r="AS72">
        <v>2</v>
      </c>
      <c r="AT72">
        <v>2</v>
      </c>
      <c r="AU72">
        <v>2</v>
      </c>
      <c r="AV72">
        <v>3</v>
      </c>
      <c r="AW72">
        <v>2</v>
      </c>
      <c r="AX72">
        <v>2</v>
      </c>
      <c r="AY72">
        <v>2</v>
      </c>
      <c r="AZ72">
        <v>2</v>
      </c>
      <c r="BA72" s="6">
        <v>48.8</v>
      </c>
      <c r="BB72" s="6">
        <v>42.2</v>
      </c>
      <c r="BC72" s="6">
        <v>35.9</v>
      </c>
      <c r="BD72" s="6">
        <v>38.299999999999997</v>
      </c>
      <c r="BE72" s="6">
        <v>21.7</v>
      </c>
      <c r="BF72" s="6">
        <v>21.6</v>
      </c>
      <c r="BG72" s="8">
        <v>0</v>
      </c>
      <c r="BH72">
        <f t="shared" si="10"/>
        <v>2.356406480117812E-2</v>
      </c>
      <c r="BL72" s="9"/>
    </row>
    <row r="73" spans="1:64">
      <c r="A73" s="4">
        <v>73</v>
      </c>
      <c r="B73" s="4" t="s">
        <v>0</v>
      </c>
      <c r="C73" s="4">
        <v>46</v>
      </c>
      <c r="D73" s="10">
        <v>43174</v>
      </c>
      <c r="E73" s="15">
        <v>0.58472222222222225</v>
      </c>
      <c r="F73" s="4" t="s">
        <v>155</v>
      </c>
      <c r="G73" s="16" t="s">
        <v>156</v>
      </c>
      <c r="H73" s="23" t="s">
        <v>61</v>
      </c>
      <c r="I73" s="4" t="s">
        <v>472</v>
      </c>
      <c r="J73" s="4"/>
      <c r="K73" s="4"/>
      <c r="L73" s="10">
        <v>43174</v>
      </c>
      <c r="M73" s="14">
        <f t="shared" si="8"/>
        <v>43354</v>
      </c>
      <c r="N73" s="4"/>
      <c r="O73" s="4"/>
      <c r="P73" s="4"/>
      <c r="Q73" s="4"/>
      <c r="R73" s="4"/>
      <c r="S73" s="4"/>
      <c r="T73" s="4"/>
      <c r="U73" s="4"/>
      <c r="V73" s="4" t="e">
        <f t="shared" si="9"/>
        <v>#DIV/0!</v>
      </c>
      <c r="W73" s="17"/>
      <c r="X73" s="4"/>
      <c r="Y73" s="4"/>
      <c r="Z73" s="4"/>
      <c r="AA73" s="4"/>
      <c r="AP73" s="3">
        <f t="shared" si="11"/>
        <v>-43174</v>
      </c>
      <c r="BH73" t="e">
        <f t="shared" si="10"/>
        <v>#DIV/0!</v>
      </c>
    </row>
    <row r="74" spans="1:64">
      <c r="A74" s="4">
        <v>74</v>
      </c>
      <c r="B74" s="4" t="s">
        <v>0</v>
      </c>
      <c r="C74" s="4">
        <v>54</v>
      </c>
      <c r="D74" s="10">
        <v>43181</v>
      </c>
      <c r="E74" s="15">
        <v>0.54791666666666672</v>
      </c>
      <c r="F74" s="4" t="s">
        <v>64</v>
      </c>
      <c r="G74" s="16" t="s">
        <v>157</v>
      </c>
      <c r="H74" s="23" t="s">
        <v>63</v>
      </c>
      <c r="I74" s="4"/>
      <c r="J74" s="4"/>
      <c r="K74" s="4" t="s">
        <v>434</v>
      </c>
      <c r="L74" s="10">
        <v>43391</v>
      </c>
      <c r="M74" s="14">
        <f t="shared" si="8"/>
        <v>43571</v>
      </c>
      <c r="N74" s="18">
        <v>29478</v>
      </c>
      <c r="O74" s="4" t="s">
        <v>496</v>
      </c>
      <c r="P74" s="4" t="s">
        <v>437</v>
      </c>
      <c r="Q74" s="4" t="s">
        <v>464</v>
      </c>
      <c r="R74" s="4" t="s">
        <v>497</v>
      </c>
      <c r="S74" s="4" t="s">
        <v>464</v>
      </c>
      <c r="T74" s="20">
        <v>163</v>
      </c>
      <c r="U74" s="20">
        <v>53.5</v>
      </c>
      <c r="V74" s="4">
        <f t="shared" si="9"/>
        <v>20.136249012006473</v>
      </c>
      <c r="W74" s="17">
        <v>3</v>
      </c>
      <c r="X74" s="4">
        <v>4</v>
      </c>
      <c r="Y74" s="4">
        <v>0.5</v>
      </c>
      <c r="Z74" s="4">
        <v>3</v>
      </c>
      <c r="AA74" s="4">
        <v>3</v>
      </c>
      <c r="AB74">
        <v>5</v>
      </c>
      <c r="AC74">
        <v>5</v>
      </c>
      <c r="AD74">
        <v>3</v>
      </c>
      <c r="AE74">
        <v>3</v>
      </c>
      <c r="AF74">
        <v>4</v>
      </c>
      <c r="AG74">
        <v>5</v>
      </c>
      <c r="AH74" s="6">
        <v>47.8</v>
      </c>
      <c r="AI74" s="6">
        <v>41.2</v>
      </c>
      <c r="AJ74" s="6">
        <v>35.799999999999997</v>
      </c>
      <c r="AK74" s="6">
        <v>34.799999999999997</v>
      </c>
      <c r="AL74" s="6">
        <v>21.8</v>
      </c>
      <c r="AM74" s="6">
        <v>19.8</v>
      </c>
      <c r="AN74" s="8">
        <v>3</v>
      </c>
      <c r="AO74" s="2">
        <v>43710</v>
      </c>
      <c r="AP74" s="3">
        <f t="shared" si="11"/>
        <v>319</v>
      </c>
      <c r="AQ74">
        <v>0</v>
      </c>
      <c r="AR74" s="6">
        <v>53.3</v>
      </c>
      <c r="AS74">
        <v>4</v>
      </c>
      <c r="AT74">
        <v>4</v>
      </c>
      <c r="AU74">
        <v>6</v>
      </c>
      <c r="AV74">
        <v>6</v>
      </c>
      <c r="AW74">
        <v>5</v>
      </c>
      <c r="AX74">
        <v>5</v>
      </c>
      <c r="AY74">
        <v>6</v>
      </c>
      <c r="AZ74">
        <v>6</v>
      </c>
      <c r="BA74" s="6">
        <v>47.4</v>
      </c>
      <c r="BB74" s="6">
        <v>43</v>
      </c>
      <c r="BC74" s="6">
        <v>35.4</v>
      </c>
      <c r="BD74" s="6">
        <v>36.4</v>
      </c>
      <c r="BE74" s="6">
        <v>23.2</v>
      </c>
      <c r="BF74" s="6">
        <v>19.899999999999999</v>
      </c>
      <c r="BG74" s="8">
        <v>0</v>
      </c>
      <c r="BH74">
        <f t="shared" si="10"/>
        <v>2.0377733598409511E-2</v>
      </c>
      <c r="BL74" s="9"/>
    </row>
    <row r="75" spans="1:64">
      <c r="A75" s="4">
        <v>75</v>
      </c>
      <c r="B75" s="4" t="s">
        <v>0</v>
      </c>
      <c r="C75" s="4">
        <v>55</v>
      </c>
      <c r="D75" s="10">
        <v>43181</v>
      </c>
      <c r="E75" s="15">
        <v>0.55763888888888891</v>
      </c>
      <c r="F75" s="4" t="s">
        <v>59</v>
      </c>
      <c r="G75" s="16" t="s">
        <v>158</v>
      </c>
      <c r="H75" s="23" t="s">
        <v>61</v>
      </c>
      <c r="I75" s="4" t="s">
        <v>472</v>
      </c>
      <c r="J75" s="4"/>
      <c r="K75" s="4"/>
      <c r="L75" s="4"/>
      <c r="M75" s="14">
        <f t="shared" si="8"/>
        <v>180</v>
      </c>
      <c r="N75" s="4"/>
      <c r="O75" s="4"/>
      <c r="P75" s="4"/>
      <c r="Q75" s="4"/>
      <c r="R75" s="4"/>
      <c r="S75" s="4"/>
      <c r="T75" s="4"/>
      <c r="U75" s="4"/>
      <c r="V75" s="4" t="e">
        <f t="shared" si="9"/>
        <v>#DIV/0!</v>
      </c>
      <c r="W75" s="17"/>
      <c r="X75" s="4"/>
      <c r="Y75" s="4"/>
      <c r="Z75" s="4"/>
      <c r="AA75" s="4"/>
      <c r="AP75" s="3">
        <f t="shared" si="11"/>
        <v>0</v>
      </c>
      <c r="BH75" t="e">
        <f t="shared" si="10"/>
        <v>#DIV/0!</v>
      </c>
      <c r="BJ75" t="s">
        <v>441</v>
      </c>
    </row>
    <row r="76" spans="1:64">
      <c r="A76" s="4">
        <v>76</v>
      </c>
      <c r="B76" s="4" t="s">
        <v>0</v>
      </c>
      <c r="C76" s="4">
        <v>56</v>
      </c>
      <c r="D76" s="10">
        <v>43186</v>
      </c>
      <c r="E76" s="15">
        <v>0.52430555555555558</v>
      </c>
      <c r="F76" s="4" t="s">
        <v>64</v>
      </c>
      <c r="G76" s="16" t="s">
        <v>159</v>
      </c>
      <c r="H76" s="23" t="s">
        <v>63</v>
      </c>
      <c r="I76" s="4"/>
      <c r="J76" s="4"/>
      <c r="K76" s="4" t="s">
        <v>434</v>
      </c>
      <c r="L76" s="10">
        <v>43508</v>
      </c>
      <c r="M76" s="14">
        <f t="shared" si="8"/>
        <v>43688</v>
      </c>
      <c r="N76" s="18">
        <v>20322</v>
      </c>
      <c r="O76" s="4" t="s">
        <v>496</v>
      </c>
      <c r="P76" s="4" t="s">
        <v>437</v>
      </c>
      <c r="Q76" s="4" t="s">
        <v>464</v>
      </c>
      <c r="R76" s="4" t="s">
        <v>497</v>
      </c>
      <c r="S76" s="4" t="s">
        <v>497</v>
      </c>
      <c r="T76" s="20">
        <v>151</v>
      </c>
      <c r="U76" s="20">
        <v>52.5</v>
      </c>
      <c r="V76" s="4">
        <f t="shared" si="9"/>
        <v>23.02530590763563</v>
      </c>
      <c r="W76" s="17" t="s">
        <v>469</v>
      </c>
      <c r="X76" s="4">
        <v>2</v>
      </c>
      <c r="Y76" s="4">
        <v>0.5</v>
      </c>
      <c r="Z76" s="4">
        <v>4</v>
      </c>
      <c r="AA76" s="4">
        <v>4</v>
      </c>
      <c r="AB76">
        <v>3</v>
      </c>
      <c r="AC76">
        <v>3</v>
      </c>
      <c r="AD76">
        <v>4</v>
      </c>
      <c r="AE76">
        <v>4</v>
      </c>
      <c r="AF76">
        <v>3</v>
      </c>
      <c r="AG76">
        <v>3</v>
      </c>
      <c r="AH76">
        <v>52.1</v>
      </c>
      <c r="AI76">
        <v>45.6</v>
      </c>
      <c r="AJ76">
        <v>35.5</v>
      </c>
      <c r="AK76">
        <v>33.9</v>
      </c>
      <c r="AL76">
        <v>19</v>
      </c>
      <c r="AM76">
        <v>20.399999999999999</v>
      </c>
      <c r="AN76">
        <v>0</v>
      </c>
      <c r="AO76" s="2">
        <v>43711</v>
      </c>
      <c r="AP76" s="3">
        <f t="shared" si="11"/>
        <v>203</v>
      </c>
      <c r="AQ76">
        <v>0</v>
      </c>
      <c r="AR76">
        <v>52.9</v>
      </c>
      <c r="AS76">
        <v>4</v>
      </c>
      <c r="AT76">
        <v>4</v>
      </c>
      <c r="AU76">
        <v>3</v>
      </c>
      <c r="AV76">
        <v>3</v>
      </c>
      <c r="AW76">
        <v>4</v>
      </c>
      <c r="AX76">
        <v>4</v>
      </c>
      <c r="AY76">
        <v>3</v>
      </c>
      <c r="AZ76">
        <v>2</v>
      </c>
      <c r="BA76">
        <v>51.6</v>
      </c>
      <c r="BB76">
        <v>42.3</v>
      </c>
      <c r="BC76">
        <v>32.200000000000003</v>
      </c>
      <c r="BD76">
        <v>34.299999999999997</v>
      </c>
      <c r="BE76">
        <v>19.3</v>
      </c>
      <c r="BF76">
        <v>20.6</v>
      </c>
      <c r="BG76">
        <v>0</v>
      </c>
      <c r="BH76">
        <f t="shared" si="10"/>
        <v>-3.0024213075060476E-2</v>
      </c>
      <c r="BJ76" t="s">
        <v>441</v>
      </c>
      <c r="BL76" s="9"/>
    </row>
    <row r="77" spans="1:64">
      <c r="A77" s="4">
        <v>77</v>
      </c>
      <c r="B77" s="4" t="s">
        <v>0</v>
      </c>
      <c r="C77" s="4">
        <v>57</v>
      </c>
      <c r="D77" s="10">
        <v>43186</v>
      </c>
      <c r="E77" s="15">
        <v>0.54027777777777775</v>
      </c>
      <c r="F77" s="4" t="s">
        <v>64</v>
      </c>
      <c r="G77" s="16" t="s">
        <v>160</v>
      </c>
      <c r="H77" s="23" t="s">
        <v>61</v>
      </c>
      <c r="I77" s="4" t="s">
        <v>478</v>
      </c>
      <c r="J77" s="4"/>
      <c r="K77" s="4"/>
      <c r="L77" s="10">
        <v>43290</v>
      </c>
      <c r="M77" s="14">
        <f t="shared" si="8"/>
        <v>43470</v>
      </c>
      <c r="N77" s="10">
        <v>19215</v>
      </c>
      <c r="O77" s="4" t="s">
        <v>496</v>
      </c>
      <c r="P77" s="4" t="s">
        <v>437</v>
      </c>
      <c r="Q77" s="4" t="s">
        <v>468</v>
      </c>
      <c r="R77" s="4" t="s">
        <v>468</v>
      </c>
      <c r="S77" s="4" t="s">
        <v>468</v>
      </c>
      <c r="T77" s="4">
        <v>158</v>
      </c>
      <c r="U77" s="4">
        <v>67.3</v>
      </c>
      <c r="V77" s="4">
        <f t="shared" si="9"/>
        <v>26.958820701810605</v>
      </c>
      <c r="W77" s="17">
        <v>3</v>
      </c>
      <c r="X77" s="4">
        <v>3</v>
      </c>
      <c r="Y77" s="4">
        <v>0</v>
      </c>
      <c r="Z77" s="4">
        <v>4</v>
      </c>
      <c r="AA77" s="4">
        <v>4</v>
      </c>
      <c r="AB77">
        <v>6</v>
      </c>
      <c r="AC77">
        <v>6</v>
      </c>
      <c r="AD77">
        <v>3</v>
      </c>
      <c r="AE77">
        <v>4</v>
      </c>
      <c r="AF77">
        <v>6</v>
      </c>
      <c r="AG77">
        <v>6</v>
      </c>
      <c r="AH77">
        <v>61.5</v>
      </c>
      <c r="AI77">
        <v>53</v>
      </c>
      <c r="AJ77">
        <v>41.5</v>
      </c>
      <c r="AK77">
        <v>45</v>
      </c>
      <c r="AL77">
        <v>25</v>
      </c>
      <c r="AM77">
        <v>24.2</v>
      </c>
      <c r="AN77">
        <v>4</v>
      </c>
      <c r="AO77" s="2">
        <v>43510</v>
      </c>
      <c r="AP77" s="3">
        <f t="shared" si="11"/>
        <v>220</v>
      </c>
      <c r="AQ77">
        <v>0.5</v>
      </c>
      <c r="AR77">
        <v>68.3</v>
      </c>
      <c r="AS77">
        <v>3</v>
      </c>
      <c r="AT77">
        <v>3</v>
      </c>
      <c r="AU77">
        <v>4</v>
      </c>
      <c r="AV77">
        <v>4</v>
      </c>
      <c r="AW77">
        <v>3</v>
      </c>
      <c r="AX77">
        <v>3</v>
      </c>
      <c r="AY77">
        <v>3</v>
      </c>
      <c r="AZ77">
        <v>4</v>
      </c>
      <c r="BA77">
        <v>59</v>
      </c>
      <c r="BB77">
        <v>51</v>
      </c>
      <c r="BC77">
        <v>38.299999999999997</v>
      </c>
      <c r="BD77">
        <v>41.3</v>
      </c>
      <c r="BE77">
        <v>22.3</v>
      </c>
      <c r="BF77">
        <v>22.2</v>
      </c>
      <c r="BG77">
        <v>0</v>
      </c>
      <c r="BH77">
        <f t="shared" si="10"/>
        <v>-6.4348521183053425E-2</v>
      </c>
      <c r="BI77" s="5" t="s">
        <v>468</v>
      </c>
      <c r="BJ77" t="s">
        <v>449</v>
      </c>
    </row>
    <row r="78" spans="1:64">
      <c r="A78" s="4">
        <v>78</v>
      </c>
      <c r="B78" s="4" t="s">
        <v>0</v>
      </c>
      <c r="C78" s="4">
        <v>58</v>
      </c>
      <c r="D78" s="10">
        <v>43186</v>
      </c>
      <c r="E78" s="15">
        <v>0.54999999999999993</v>
      </c>
      <c r="F78" s="4" t="s">
        <v>64</v>
      </c>
      <c r="G78" s="16" t="s">
        <v>161</v>
      </c>
      <c r="H78" s="23" t="s">
        <v>61</v>
      </c>
      <c r="I78" s="4" t="s">
        <v>479</v>
      </c>
      <c r="J78" s="4"/>
      <c r="K78" s="4"/>
      <c r="L78" s="10">
        <v>43186</v>
      </c>
      <c r="M78" s="14">
        <f t="shared" si="8"/>
        <v>43366</v>
      </c>
      <c r="N78" s="10">
        <v>20302</v>
      </c>
      <c r="O78" s="4" t="s">
        <v>496</v>
      </c>
      <c r="P78" s="4" t="s">
        <v>437</v>
      </c>
      <c r="Q78" s="4" t="s">
        <v>468</v>
      </c>
      <c r="R78" s="4" t="s">
        <v>468</v>
      </c>
      <c r="S78" s="4" t="s">
        <v>440</v>
      </c>
      <c r="T78" s="20">
        <v>155</v>
      </c>
      <c r="U78" s="20">
        <v>67.3</v>
      </c>
      <c r="V78" s="4">
        <f t="shared" si="9"/>
        <v>28.012486992715921</v>
      </c>
      <c r="W78" s="17">
        <v>3</v>
      </c>
      <c r="X78" s="4">
        <v>2</v>
      </c>
      <c r="Y78" s="4">
        <v>0</v>
      </c>
      <c r="Z78" s="4">
        <v>5</v>
      </c>
      <c r="AA78" s="4">
        <v>5</v>
      </c>
      <c r="AB78">
        <v>6</v>
      </c>
      <c r="AC78">
        <v>6</v>
      </c>
      <c r="AD78">
        <v>5</v>
      </c>
      <c r="AE78">
        <v>5</v>
      </c>
      <c r="AF78">
        <v>6</v>
      </c>
      <c r="AG78">
        <v>6</v>
      </c>
      <c r="AH78">
        <v>60.6</v>
      </c>
      <c r="AI78">
        <v>52.8</v>
      </c>
      <c r="AJ78">
        <v>46.2</v>
      </c>
      <c r="AK78">
        <v>44.3</v>
      </c>
      <c r="AL78">
        <v>26</v>
      </c>
      <c r="AM78">
        <v>24.4</v>
      </c>
      <c r="AN78">
        <v>2</v>
      </c>
      <c r="AO78" s="2">
        <v>43536</v>
      </c>
      <c r="AP78" s="3">
        <f t="shared" si="11"/>
        <v>350</v>
      </c>
      <c r="AQ78">
        <v>0</v>
      </c>
      <c r="AR78" t="s">
        <v>499</v>
      </c>
      <c r="AS78" t="s">
        <v>499</v>
      </c>
      <c r="AT78" t="s">
        <v>499</v>
      </c>
      <c r="AU78" t="s">
        <v>499</v>
      </c>
      <c r="AV78" t="s">
        <v>499</v>
      </c>
      <c r="AW78" t="s">
        <v>499</v>
      </c>
      <c r="AX78" t="s">
        <v>499</v>
      </c>
      <c r="AY78" t="s">
        <v>499</v>
      </c>
      <c r="AZ78" t="s">
        <v>499</v>
      </c>
      <c r="BA78" t="s">
        <v>499</v>
      </c>
      <c r="BB78" t="s">
        <v>499</v>
      </c>
      <c r="BC78" t="s">
        <v>499</v>
      </c>
      <c r="BD78" t="s">
        <v>499</v>
      </c>
      <c r="BE78" t="s">
        <v>499</v>
      </c>
      <c r="BF78" t="s">
        <v>499</v>
      </c>
      <c r="BG78" t="s">
        <v>499</v>
      </c>
      <c r="BH78">
        <f t="shared" si="10"/>
        <v>-1</v>
      </c>
      <c r="BJ78" t="s">
        <v>441</v>
      </c>
    </row>
    <row r="79" spans="1:64">
      <c r="A79" s="4">
        <v>79</v>
      </c>
      <c r="B79" s="4" t="s">
        <v>0</v>
      </c>
      <c r="C79" s="4">
        <v>59</v>
      </c>
      <c r="D79" s="10">
        <v>43186</v>
      </c>
      <c r="E79" s="15">
        <v>0.55902777777777779</v>
      </c>
      <c r="F79" s="4" t="s">
        <v>64</v>
      </c>
      <c r="G79" s="16" t="s">
        <v>162</v>
      </c>
      <c r="H79" s="23" t="s">
        <v>63</v>
      </c>
      <c r="I79" s="4" t="s">
        <v>452</v>
      </c>
      <c r="J79" s="4"/>
      <c r="K79" s="4"/>
      <c r="L79" s="10">
        <v>43514</v>
      </c>
      <c r="M79" s="14">
        <f t="shared" si="8"/>
        <v>43694</v>
      </c>
      <c r="N79" s="10">
        <v>23812</v>
      </c>
      <c r="O79" s="4" t="s">
        <v>496</v>
      </c>
      <c r="P79" s="4" t="s">
        <v>435</v>
      </c>
      <c r="Q79" s="4" t="s">
        <v>468</v>
      </c>
      <c r="R79" s="4" t="s">
        <v>468</v>
      </c>
      <c r="S79" s="4" t="s">
        <v>468</v>
      </c>
      <c r="T79" s="4">
        <v>151</v>
      </c>
      <c r="U79" s="4">
        <v>47.1</v>
      </c>
      <c r="V79" s="4">
        <f t="shared" si="9"/>
        <v>20.656988728564539</v>
      </c>
      <c r="W79" s="17">
        <v>3</v>
      </c>
      <c r="X79" s="4">
        <v>4</v>
      </c>
      <c r="Y79" s="4">
        <v>2.5</v>
      </c>
      <c r="Z79" s="4">
        <v>3</v>
      </c>
      <c r="AA79" s="4">
        <v>3</v>
      </c>
      <c r="AB79">
        <v>4</v>
      </c>
      <c r="AC79">
        <v>4</v>
      </c>
      <c r="AD79">
        <v>3</v>
      </c>
      <c r="AE79">
        <v>3</v>
      </c>
      <c r="AF79">
        <v>3</v>
      </c>
      <c r="AG79">
        <v>3</v>
      </c>
      <c r="AH79">
        <v>49.8</v>
      </c>
      <c r="AI79">
        <v>41.7</v>
      </c>
      <c r="AJ79">
        <v>34.6</v>
      </c>
      <c r="AK79">
        <v>34.799999999999997</v>
      </c>
      <c r="AL79">
        <v>21.5</v>
      </c>
      <c r="AM79">
        <v>21</v>
      </c>
      <c r="AN79">
        <v>0</v>
      </c>
      <c r="AO79" s="2">
        <v>43767</v>
      </c>
      <c r="AP79" s="3">
        <f t="shared" si="11"/>
        <v>253</v>
      </c>
      <c r="AQ79">
        <v>0</v>
      </c>
      <c r="AR79">
        <v>46.2</v>
      </c>
      <c r="AS79">
        <v>2</v>
      </c>
      <c r="AT79">
        <v>3</v>
      </c>
      <c r="AU79">
        <v>3</v>
      </c>
      <c r="AV79">
        <v>4</v>
      </c>
      <c r="AW79">
        <v>2</v>
      </c>
      <c r="AX79">
        <v>3</v>
      </c>
      <c r="AY79">
        <v>3</v>
      </c>
      <c r="AZ79">
        <v>3</v>
      </c>
      <c r="BA79">
        <v>48</v>
      </c>
      <c r="BB79">
        <v>41.8</v>
      </c>
      <c r="BC79">
        <v>34</v>
      </c>
      <c r="BD79">
        <v>34.6</v>
      </c>
      <c r="BE79">
        <v>20.6</v>
      </c>
      <c r="BF79">
        <v>19.8</v>
      </c>
      <c r="BG79">
        <v>5</v>
      </c>
      <c r="BH79">
        <f t="shared" si="10"/>
        <v>-2.2615535889872009E-2</v>
      </c>
      <c r="BI79" s="5" t="s">
        <v>468</v>
      </c>
      <c r="BJ79" t="s">
        <v>443</v>
      </c>
    </row>
    <row r="80" spans="1:64">
      <c r="A80" s="4">
        <v>80</v>
      </c>
      <c r="B80" s="4" t="s">
        <v>0</v>
      </c>
      <c r="C80" s="4">
        <v>61</v>
      </c>
      <c r="D80" s="10">
        <v>43188</v>
      </c>
      <c r="E80" s="15">
        <v>0.55486111111111114</v>
      </c>
      <c r="F80" s="4" t="s">
        <v>64</v>
      </c>
      <c r="G80" s="16" t="s">
        <v>163</v>
      </c>
      <c r="H80" s="23" t="s">
        <v>61</v>
      </c>
      <c r="I80" s="4"/>
      <c r="J80" s="4" t="s">
        <v>434</v>
      </c>
      <c r="K80" s="4"/>
      <c r="L80" s="10">
        <v>43188</v>
      </c>
      <c r="M80" s="14">
        <f t="shared" si="8"/>
        <v>43368</v>
      </c>
      <c r="N80" s="18">
        <v>20653</v>
      </c>
      <c r="O80" s="4" t="s">
        <v>496</v>
      </c>
      <c r="P80" s="4" t="s">
        <v>435</v>
      </c>
      <c r="Q80" s="4" t="s">
        <v>464</v>
      </c>
      <c r="R80" s="4" t="s">
        <v>464</v>
      </c>
      <c r="S80" s="4" t="s">
        <v>464</v>
      </c>
      <c r="T80" s="20">
        <v>161</v>
      </c>
      <c r="U80" s="20">
        <v>52.9</v>
      </c>
      <c r="V80" s="4">
        <f t="shared" si="9"/>
        <v>20.408163265306122</v>
      </c>
      <c r="W80" s="17" t="s">
        <v>475</v>
      </c>
      <c r="X80" s="4">
        <v>5</v>
      </c>
      <c r="Y80" s="4">
        <v>1</v>
      </c>
      <c r="Z80" s="4">
        <v>2</v>
      </c>
      <c r="AA80" s="4">
        <v>3</v>
      </c>
      <c r="AB80">
        <v>2</v>
      </c>
      <c r="AC80">
        <v>2</v>
      </c>
      <c r="AD80">
        <v>3</v>
      </c>
      <c r="AE80">
        <v>3</v>
      </c>
      <c r="AF80">
        <v>2</v>
      </c>
      <c r="AG80">
        <v>2</v>
      </c>
      <c r="AH80" s="6">
        <v>47</v>
      </c>
      <c r="AI80" s="6">
        <v>42</v>
      </c>
      <c r="AJ80" s="6">
        <v>35.5</v>
      </c>
      <c r="AK80" s="6">
        <v>33</v>
      </c>
      <c r="AL80" s="6">
        <v>20</v>
      </c>
      <c r="AM80" s="6">
        <v>20</v>
      </c>
      <c r="AN80" s="8">
        <v>0</v>
      </c>
      <c r="AO80" s="2">
        <v>43419</v>
      </c>
      <c r="AP80" s="3">
        <f t="shared" si="11"/>
        <v>231</v>
      </c>
      <c r="AQ80">
        <v>0</v>
      </c>
      <c r="AR80" s="6">
        <v>53.6</v>
      </c>
      <c r="AS80">
        <v>3</v>
      </c>
      <c r="AT80">
        <v>3</v>
      </c>
      <c r="AU80">
        <v>2</v>
      </c>
      <c r="AV80">
        <v>2</v>
      </c>
      <c r="AW80">
        <v>3</v>
      </c>
      <c r="AX80">
        <v>3</v>
      </c>
      <c r="AY80">
        <v>2</v>
      </c>
      <c r="AZ80">
        <v>2</v>
      </c>
      <c r="BA80" s="6">
        <v>44.1</v>
      </c>
      <c r="BB80" s="6">
        <v>39.5</v>
      </c>
      <c r="BC80" s="6">
        <v>32.700000000000003</v>
      </c>
      <c r="BD80" s="6">
        <v>31.9</v>
      </c>
      <c r="BE80" s="6">
        <v>18.899999999999999</v>
      </c>
      <c r="BF80" s="6">
        <v>19.100000000000001</v>
      </c>
      <c r="BG80" t="s">
        <v>499</v>
      </c>
      <c r="BH80">
        <f t="shared" si="10"/>
        <v>-5.7215189873417782E-2</v>
      </c>
      <c r="BL80" s="9"/>
    </row>
    <row r="81" spans="1:64">
      <c r="A81" s="4">
        <v>81</v>
      </c>
      <c r="B81" s="4" t="s">
        <v>0</v>
      </c>
      <c r="C81" s="4">
        <v>62</v>
      </c>
      <c r="D81" s="10">
        <v>43188</v>
      </c>
      <c r="E81" s="15">
        <v>0.55694444444444446</v>
      </c>
      <c r="F81" s="4" t="s">
        <v>59</v>
      </c>
      <c r="G81" s="16" t="s">
        <v>164</v>
      </c>
      <c r="H81" s="23" t="s">
        <v>63</v>
      </c>
      <c r="I81" s="4"/>
      <c r="J81" s="4"/>
      <c r="K81" s="4" t="s">
        <v>434</v>
      </c>
      <c r="L81" s="10">
        <v>43311</v>
      </c>
      <c r="M81" s="14">
        <f t="shared" si="8"/>
        <v>43491</v>
      </c>
      <c r="N81" s="18">
        <v>13934</v>
      </c>
      <c r="O81" s="4" t="s">
        <v>496</v>
      </c>
      <c r="P81" s="4" t="s">
        <v>435</v>
      </c>
      <c r="Q81" s="4" t="s">
        <v>464</v>
      </c>
      <c r="R81" s="4" t="s">
        <v>497</v>
      </c>
      <c r="S81" s="4" t="s">
        <v>464</v>
      </c>
      <c r="T81" s="20">
        <v>154</v>
      </c>
      <c r="U81" s="20">
        <v>53.8</v>
      </c>
      <c r="V81" s="4">
        <f t="shared" si="9"/>
        <v>22.685107100691514</v>
      </c>
      <c r="W81" s="17" t="s">
        <v>469</v>
      </c>
      <c r="X81" s="4">
        <v>2</v>
      </c>
      <c r="Y81" s="4">
        <v>0</v>
      </c>
      <c r="Z81" s="4">
        <v>3</v>
      </c>
      <c r="AA81" s="4">
        <v>3</v>
      </c>
      <c r="AB81">
        <v>4</v>
      </c>
      <c r="AC81">
        <v>4</v>
      </c>
      <c r="AD81">
        <v>3</v>
      </c>
      <c r="AE81">
        <v>4</v>
      </c>
      <c r="AF81">
        <v>3</v>
      </c>
      <c r="AG81">
        <v>3</v>
      </c>
      <c r="AH81" s="6">
        <v>48</v>
      </c>
      <c r="AI81" s="6">
        <v>41.5</v>
      </c>
      <c r="AJ81" s="6">
        <v>38.5</v>
      </c>
      <c r="AK81" s="6">
        <v>34.5</v>
      </c>
      <c r="AL81" s="6">
        <v>20</v>
      </c>
      <c r="AM81" s="6">
        <v>20.2</v>
      </c>
      <c r="AN81" s="8">
        <v>0</v>
      </c>
      <c r="AO81" s="2">
        <v>44435</v>
      </c>
      <c r="AP81" s="3">
        <f t="shared" si="11"/>
        <v>1124</v>
      </c>
      <c r="AQ81">
        <v>0</v>
      </c>
      <c r="AR81" t="s">
        <v>499</v>
      </c>
      <c r="AS81" t="s">
        <v>499</v>
      </c>
      <c r="AT81" t="s">
        <v>499</v>
      </c>
      <c r="AU81" t="s">
        <v>499</v>
      </c>
      <c r="AV81" t="s">
        <v>499</v>
      </c>
      <c r="AW81" t="s">
        <v>499</v>
      </c>
      <c r="AX81" t="s">
        <v>499</v>
      </c>
      <c r="AY81" t="s">
        <v>499</v>
      </c>
      <c r="AZ81" t="s">
        <v>499</v>
      </c>
      <c r="BA81" t="s">
        <v>499</v>
      </c>
      <c r="BB81" t="s">
        <v>499</v>
      </c>
      <c r="BC81" t="s">
        <v>499</v>
      </c>
      <c r="BD81" t="s">
        <v>499</v>
      </c>
      <c r="BE81" t="s">
        <v>499</v>
      </c>
      <c r="BF81" t="s">
        <v>499</v>
      </c>
      <c r="BG81" t="s">
        <v>499</v>
      </c>
      <c r="BH81" t="s">
        <v>499</v>
      </c>
      <c r="BL81" s="9"/>
    </row>
    <row r="82" spans="1:64">
      <c r="A82" s="4">
        <v>82</v>
      </c>
      <c r="B82" s="4" t="s">
        <v>0</v>
      </c>
      <c r="C82" s="4">
        <v>63</v>
      </c>
      <c r="D82" s="10">
        <v>43188</v>
      </c>
      <c r="E82" s="15">
        <v>0.55763888888888891</v>
      </c>
      <c r="F82" s="4" t="s">
        <v>64</v>
      </c>
      <c r="G82" s="16" t="s">
        <v>165</v>
      </c>
      <c r="H82" s="23" t="s">
        <v>61</v>
      </c>
      <c r="I82" s="4" t="s">
        <v>472</v>
      </c>
      <c r="J82" s="4"/>
      <c r="K82" s="4"/>
      <c r="L82" s="10">
        <v>43188</v>
      </c>
      <c r="M82" s="14">
        <f t="shared" si="8"/>
        <v>43368</v>
      </c>
      <c r="N82" s="4"/>
      <c r="O82" s="4"/>
      <c r="P82" s="4" t="s">
        <v>435</v>
      </c>
      <c r="Q82" s="4"/>
      <c r="R82" s="4"/>
      <c r="S82" s="4"/>
      <c r="T82" s="4"/>
      <c r="U82" s="4"/>
      <c r="V82" s="4" t="e">
        <f t="shared" si="9"/>
        <v>#DIV/0!</v>
      </c>
      <c r="W82" s="17"/>
      <c r="X82" s="4">
        <v>3</v>
      </c>
      <c r="Y82" s="4">
        <v>0</v>
      </c>
      <c r="Z82" s="4"/>
      <c r="AA82" s="4"/>
      <c r="AO82" s="2">
        <v>43256</v>
      </c>
      <c r="AP82" s="3">
        <f t="shared" si="11"/>
        <v>68</v>
      </c>
      <c r="AQ82">
        <v>0</v>
      </c>
      <c r="BH82" t="e">
        <f t="shared" ref="BH82:BH88" si="12">(SUM(BA82:BF82)-SUM(AH82:AM82))/SUM(AH82:AM82)</f>
        <v>#DIV/0!</v>
      </c>
      <c r="BJ82" t="s">
        <v>441</v>
      </c>
    </row>
    <row r="83" spans="1:64">
      <c r="A83" s="4">
        <v>83</v>
      </c>
      <c r="B83" s="4" t="s">
        <v>0</v>
      </c>
      <c r="C83" s="4">
        <v>68</v>
      </c>
      <c r="D83" s="10">
        <v>43195</v>
      </c>
      <c r="E83" s="15">
        <v>0.50486111111111109</v>
      </c>
      <c r="F83" s="4" t="s">
        <v>59</v>
      </c>
      <c r="G83" s="16" t="s">
        <v>166</v>
      </c>
      <c r="H83" s="23" t="s">
        <v>63</v>
      </c>
      <c r="I83" s="4"/>
      <c r="J83" s="4"/>
      <c r="K83" s="4" t="s">
        <v>434</v>
      </c>
      <c r="L83" s="10">
        <v>43403</v>
      </c>
      <c r="M83" s="14">
        <f t="shared" si="8"/>
        <v>43583</v>
      </c>
      <c r="N83" s="18">
        <v>17754</v>
      </c>
      <c r="O83" s="4" t="s">
        <v>496</v>
      </c>
      <c r="P83" s="4" t="s">
        <v>437</v>
      </c>
      <c r="Q83" s="4" t="s">
        <v>464</v>
      </c>
      <c r="R83" s="4" t="s">
        <v>464</v>
      </c>
      <c r="S83" s="4" t="s">
        <v>464</v>
      </c>
      <c r="T83" s="20">
        <v>159</v>
      </c>
      <c r="U83" s="20">
        <v>60.3</v>
      </c>
      <c r="V83" s="4">
        <f t="shared" si="9"/>
        <v>23.851904592381633</v>
      </c>
      <c r="W83" s="17" t="s">
        <v>475</v>
      </c>
      <c r="X83" s="4">
        <v>3</v>
      </c>
      <c r="Y83" s="4">
        <v>0</v>
      </c>
      <c r="Z83" s="4">
        <v>2</v>
      </c>
      <c r="AA83" s="4">
        <v>2</v>
      </c>
      <c r="AB83">
        <v>2</v>
      </c>
      <c r="AC83">
        <v>3</v>
      </c>
      <c r="AD83">
        <v>2</v>
      </c>
      <c r="AE83">
        <v>2</v>
      </c>
      <c r="AF83">
        <v>2</v>
      </c>
      <c r="AG83">
        <v>3</v>
      </c>
      <c r="AH83" s="6">
        <v>51.6</v>
      </c>
      <c r="AI83" s="6">
        <v>42.8</v>
      </c>
      <c r="AJ83" s="6">
        <v>35.4</v>
      </c>
      <c r="AK83" s="6">
        <v>33.1</v>
      </c>
      <c r="AL83" s="6">
        <v>19.600000000000001</v>
      </c>
      <c r="AM83" s="6">
        <v>20.6</v>
      </c>
      <c r="AN83">
        <v>10</v>
      </c>
      <c r="AO83" s="2">
        <v>43596</v>
      </c>
      <c r="AP83" s="3">
        <f t="shared" si="11"/>
        <v>193</v>
      </c>
      <c r="AQ83">
        <v>0</v>
      </c>
      <c r="AR83" s="6">
        <v>59.6</v>
      </c>
      <c r="AS83">
        <v>2</v>
      </c>
      <c r="AT83">
        <v>2</v>
      </c>
      <c r="AU83">
        <v>2</v>
      </c>
      <c r="AV83">
        <v>2</v>
      </c>
      <c r="AW83">
        <v>3</v>
      </c>
      <c r="AX83">
        <v>3</v>
      </c>
      <c r="AY83">
        <v>2</v>
      </c>
      <c r="AZ83">
        <v>2</v>
      </c>
      <c r="BA83" s="6">
        <v>51</v>
      </c>
      <c r="BB83" s="6">
        <v>44.3</v>
      </c>
      <c r="BC83" s="6">
        <v>37.5</v>
      </c>
      <c r="BD83" s="6">
        <v>32.5</v>
      </c>
      <c r="BE83" s="6">
        <v>20.5</v>
      </c>
      <c r="BF83" s="6">
        <v>21.5</v>
      </c>
      <c r="BG83" s="8">
        <v>0</v>
      </c>
      <c r="BH83">
        <f t="shared" si="12"/>
        <v>2.0679468242245282E-2</v>
      </c>
      <c r="BJ83" t="s">
        <v>441</v>
      </c>
      <c r="BL83" s="9"/>
    </row>
    <row r="84" spans="1:64">
      <c r="A84" s="4">
        <v>84</v>
      </c>
      <c r="B84" s="4" t="s">
        <v>0</v>
      </c>
      <c r="C84" s="4">
        <v>71</v>
      </c>
      <c r="D84" s="10">
        <v>43195</v>
      </c>
      <c r="E84" s="15">
        <v>0.54236111111111118</v>
      </c>
      <c r="F84" s="4" t="s">
        <v>64</v>
      </c>
      <c r="G84" s="16" t="s">
        <v>167</v>
      </c>
      <c r="H84" s="23" t="s">
        <v>63</v>
      </c>
      <c r="I84" s="4"/>
      <c r="J84" s="4"/>
      <c r="K84" s="4" t="s">
        <v>434</v>
      </c>
      <c r="L84" s="10">
        <v>43568</v>
      </c>
      <c r="M84" s="14">
        <f t="shared" si="8"/>
        <v>43748</v>
      </c>
      <c r="N84" s="18">
        <v>15508</v>
      </c>
      <c r="O84" s="4" t="s">
        <v>496</v>
      </c>
      <c r="P84" s="4" t="s">
        <v>437</v>
      </c>
      <c r="Q84" s="4" t="s">
        <v>464</v>
      </c>
      <c r="R84" s="4" t="s">
        <v>497</v>
      </c>
      <c r="S84" s="4" t="s">
        <v>497</v>
      </c>
      <c r="T84" s="20">
        <v>143.5</v>
      </c>
      <c r="U84" s="20">
        <v>56.3</v>
      </c>
      <c r="V84" s="4">
        <f t="shared" si="9"/>
        <v>27.340382911046628</v>
      </c>
      <c r="W84" s="17">
        <v>3</v>
      </c>
      <c r="X84" s="4">
        <v>5</v>
      </c>
      <c r="Y84" s="4">
        <v>0</v>
      </c>
      <c r="Z84" s="4">
        <v>4</v>
      </c>
      <c r="AA84" s="4">
        <v>4</v>
      </c>
      <c r="AB84">
        <v>4</v>
      </c>
      <c r="AC84">
        <v>5</v>
      </c>
      <c r="AD84">
        <v>3</v>
      </c>
      <c r="AE84">
        <v>4</v>
      </c>
      <c r="AF84">
        <v>4</v>
      </c>
      <c r="AG84">
        <v>4</v>
      </c>
      <c r="AH84" s="6">
        <v>56.4</v>
      </c>
      <c r="AI84" s="6">
        <v>53.5</v>
      </c>
      <c r="AJ84" s="6">
        <v>44.5</v>
      </c>
      <c r="AK84" s="6">
        <v>49.3</v>
      </c>
      <c r="AL84" s="6">
        <v>34.5</v>
      </c>
      <c r="AM84" s="6">
        <v>25.6</v>
      </c>
      <c r="AN84" s="8">
        <v>7</v>
      </c>
      <c r="AO84" s="2">
        <v>43804</v>
      </c>
      <c r="AP84" s="3">
        <f t="shared" si="11"/>
        <v>236</v>
      </c>
      <c r="AQ84">
        <v>0</v>
      </c>
      <c r="AR84" s="6">
        <v>54.5</v>
      </c>
      <c r="AS84">
        <v>2</v>
      </c>
      <c r="AT84">
        <v>2</v>
      </c>
      <c r="AU84">
        <v>3</v>
      </c>
      <c r="AV84">
        <v>3</v>
      </c>
      <c r="AW84">
        <v>2</v>
      </c>
      <c r="AX84">
        <v>2</v>
      </c>
      <c r="AY84">
        <v>2</v>
      </c>
      <c r="AZ84">
        <v>2</v>
      </c>
      <c r="BA84" s="6">
        <v>50.3</v>
      </c>
      <c r="BB84" s="6">
        <v>43.6</v>
      </c>
      <c r="BC84" s="6">
        <v>37.1</v>
      </c>
      <c r="BD84" s="6">
        <v>36.299999999999997</v>
      </c>
      <c r="BE84" s="6">
        <v>23.3</v>
      </c>
      <c r="BF84" s="6">
        <v>23</v>
      </c>
      <c r="BG84" s="8">
        <v>0</v>
      </c>
      <c r="BH84">
        <f t="shared" si="12"/>
        <v>-0.19029567854435173</v>
      </c>
      <c r="BI84" s="5" t="s">
        <v>468</v>
      </c>
      <c r="BL84" s="9"/>
    </row>
    <row r="85" spans="1:64">
      <c r="A85" s="4">
        <v>85</v>
      </c>
      <c r="B85" s="4" t="s">
        <v>0</v>
      </c>
      <c r="C85" s="4">
        <v>72</v>
      </c>
      <c r="D85" s="10">
        <v>43195</v>
      </c>
      <c r="E85" s="15">
        <v>0.55902777777777779</v>
      </c>
      <c r="F85" s="4" t="s">
        <v>64</v>
      </c>
      <c r="G85" s="16" t="s">
        <v>168</v>
      </c>
      <c r="H85" s="23" t="s">
        <v>61</v>
      </c>
      <c r="I85" s="4"/>
      <c r="J85" s="4" t="s">
        <v>434</v>
      </c>
      <c r="K85" s="4"/>
      <c r="L85" s="10">
        <v>43195</v>
      </c>
      <c r="M85" s="14">
        <f t="shared" si="8"/>
        <v>43375</v>
      </c>
      <c r="N85" s="18">
        <v>25910</v>
      </c>
      <c r="O85" s="4" t="s">
        <v>496</v>
      </c>
      <c r="P85" s="4" t="s">
        <v>435</v>
      </c>
      <c r="Q85" s="4" t="s">
        <v>464</v>
      </c>
      <c r="R85" s="4" t="s">
        <v>464</v>
      </c>
      <c r="S85" s="4" t="s">
        <v>464</v>
      </c>
      <c r="T85" s="20">
        <v>155</v>
      </c>
      <c r="U85" s="20">
        <v>45.1</v>
      </c>
      <c r="V85" s="4">
        <f t="shared" si="9"/>
        <v>18.772112382934445</v>
      </c>
      <c r="W85" s="17" t="s">
        <v>475</v>
      </c>
      <c r="X85" s="4">
        <v>2</v>
      </c>
      <c r="Y85" s="4">
        <v>2.5</v>
      </c>
      <c r="Z85" s="4">
        <v>2</v>
      </c>
      <c r="AA85" s="4">
        <v>2</v>
      </c>
      <c r="AB85">
        <v>2</v>
      </c>
      <c r="AC85">
        <v>2</v>
      </c>
      <c r="AD85">
        <v>2</v>
      </c>
      <c r="AE85">
        <v>2</v>
      </c>
      <c r="AF85">
        <v>2</v>
      </c>
      <c r="AG85">
        <v>2</v>
      </c>
      <c r="AH85" s="6">
        <v>44.6</v>
      </c>
      <c r="AI85" s="6">
        <v>39</v>
      </c>
      <c r="AJ85" s="6">
        <v>32</v>
      </c>
      <c r="AK85" s="6">
        <v>31.3</v>
      </c>
      <c r="AL85" s="6">
        <v>19</v>
      </c>
      <c r="AM85" s="6">
        <v>20.7</v>
      </c>
      <c r="AN85" s="8">
        <v>0</v>
      </c>
      <c r="AO85" s="2">
        <v>43391</v>
      </c>
      <c r="AP85" s="3">
        <f t="shared" si="11"/>
        <v>196</v>
      </c>
      <c r="AQ85">
        <v>2.5</v>
      </c>
      <c r="AR85" s="6">
        <v>45.1</v>
      </c>
      <c r="AS85">
        <v>2</v>
      </c>
      <c r="AT85">
        <v>2</v>
      </c>
      <c r="AU85">
        <v>2</v>
      </c>
      <c r="AV85">
        <v>2</v>
      </c>
      <c r="AW85">
        <v>2</v>
      </c>
      <c r="AX85">
        <v>2</v>
      </c>
      <c r="AY85">
        <v>2</v>
      </c>
      <c r="AZ85">
        <v>2</v>
      </c>
      <c r="BA85" s="6">
        <v>45.6</v>
      </c>
      <c r="BB85" s="6">
        <v>37.200000000000003</v>
      </c>
      <c r="BC85" s="6">
        <v>30.2</v>
      </c>
      <c r="BD85" s="6">
        <v>31.2</v>
      </c>
      <c r="BE85" s="6">
        <v>19.5</v>
      </c>
      <c r="BF85" s="6">
        <v>19.5</v>
      </c>
      <c r="BG85" s="7">
        <v>3</v>
      </c>
      <c r="BH85">
        <f t="shared" si="12"/>
        <v>-1.8220793140407168E-2</v>
      </c>
      <c r="BI85" s="5" t="s">
        <v>468</v>
      </c>
      <c r="BJ85" t="s">
        <v>455</v>
      </c>
      <c r="BL85" s="9"/>
    </row>
    <row r="86" spans="1:64">
      <c r="A86" s="4">
        <v>86</v>
      </c>
      <c r="B86" s="4" t="s">
        <v>0</v>
      </c>
      <c r="C86" s="4">
        <v>73</v>
      </c>
      <c r="D86" s="10">
        <v>43195</v>
      </c>
      <c r="E86" s="15">
        <v>0.57847222222222217</v>
      </c>
      <c r="F86" s="4" t="s">
        <v>64</v>
      </c>
      <c r="G86" s="16" t="s">
        <v>169</v>
      </c>
      <c r="H86" s="23" t="s">
        <v>63</v>
      </c>
      <c r="I86" s="4" t="s">
        <v>472</v>
      </c>
      <c r="J86" s="4"/>
      <c r="K86" s="4"/>
      <c r="L86" s="4"/>
      <c r="M86" s="14">
        <f t="shared" si="8"/>
        <v>180</v>
      </c>
      <c r="N86" s="4"/>
      <c r="O86" s="4"/>
      <c r="P86" s="4"/>
      <c r="Q86" s="4"/>
      <c r="R86" s="4"/>
      <c r="S86" s="4"/>
      <c r="T86" s="4"/>
      <c r="U86" s="4"/>
      <c r="V86" s="4" t="e">
        <f t="shared" si="9"/>
        <v>#DIV/0!</v>
      </c>
      <c r="W86" s="17"/>
      <c r="X86" s="4"/>
      <c r="Y86" s="4"/>
      <c r="Z86" s="4"/>
      <c r="AA86" s="4"/>
      <c r="AP86" s="3">
        <f t="shared" si="11"/>
        <v>0</v>
      </c>
      <c r="BH86" t="e">
        <f t="shared" si="12"/>
        <v>#DIV/0!</v>
      </c>
    </row>
    <row r="87" spans="1:64">
      <c r="A87" s="4">
        <v>87</v>
      </c>
      <c r="B87" s="4" t="s">
        <v>0</v>
      </c>
      <c r="C87" s="4">
        <v>81</v>
      </c>
      <c r="D87" s="10">
        <v>43209</v>
      </c>
      <c r="E87" s="15">
        <v>0.52708333333333335</v>
      </c>
      <c r="F87" s="4" t="s">
        <v>59</v>
      </c>
      <c r="G87" s="16" t="s">
        <v>170</v>
      </c>
      <c r="H87" s="23" t="s">
        <v>61</v>
      </c>
      <c r="I87" s="4" t="s">
        <v>472</v>
      </c>
      <c r="J87" s="4"/>
      <c r="K87" s="4"/>
      <c r="L87" s="4"/>
      <c r="M87" s="14">
        <f t="shared" si="8"/>
        <v>180</v>
      </c>
      <c r="N87" s="4"/>
      <c r="O87" s="4"/>
      <c r="P87" s="4"/>
      <c r="Q87" s="4"/>
      <c r="R87" s="4"/>
      <c r="S87" s="4"/>
      <c r="T87" s="4"/>
      <c r="U87" s="4"/>
      <c r="V87" s="4" t="e">
        <f t="shared" si="9"/>
        <v>#DIV/0!</v>
      </c>
      <c r="W87" s="17"/>
      <c r="X87" s="4"/>
      <c r="Y87" s="4"/>
      <c r="Z87" s="4"/>
      <c r="AA87" s="4"/>
      <c r="AP87" s="3">
        <f t="shared" si="11"/>
        <v>0</v>
      </c>
      <c r="BH87" t="e">
        <f t="shared" si="12"/>
        <v>#DIV/0!</v>
      </c>
    </row>
    <row r="88" spans="1:64">
      <c r="A88" s="4">
        <v>88</v>
      </c>
      <c r="B88" s="4" t="s">
        <v>0</v>
      </c>
      <c r="C88" s="4">
        <v>82</v>
      </c>
      <c r="D88" s="10">
        <v>43209</v>
      </c>
      <c r="E88" s="15">
        <v>0.5493055555555556</v>
      </c>
      <c r="F88" s="4" t="s">
        <v>64</v>
      </c>
      <c r="G88" s="16" t="s">
        <v>171</v>
      </c>
      <c r="H88" s="23" t="s">
        <v>61</v>
      </c>
      <c r="I88" s="4" t="s">
        <v>480</v>
      </c>
      <c r="J88" s="4"/>
      <c r="K88" s="4"/>
      <c r="L88" s="10">
        <v>43209</v>
      </c>
      <c r="M88" s="14">
        <f t="shared" si="8"/>
        <v>43389</v>
      </c>
      <c r="N88" s="10">
        <v>17619</v>
      </c>
      <c r="O88" s="4" t="s">
        <v>496</v>
      </c>
      <c r="P88" s="4" t="s">
        <v>437</v>
      </c>
      <c r="Q88" s="4" t="s">
        <v>468</v>
      </c>
      <c r="R88" s="4" t="s">
        <v>468</v>
      </c>
      <c r="S88" s="4" t="s">
        <v>440</v>
      </c>
      <c r="T88" s="4">
        <v>156</v>
      </c>
      <c r="U88" s="4">
        <v>64.900000000000006</v>
      </c>
      <c r="V88" s="4">
        <f t="shared" si="9"/>
        <v>26.668310322156476</v>
      </c>
      <c r="W88" s="17" t="s">
        <v>469</v>
      </c>
      <c r="X88" s="4">
        <v>3</v>
      </c>
      <c r="Y88" s="4">
        <v>0</v>
      </c>
      <c r="Z88" s="4">
        <v>4</v>
      </c>
      <c r="AA88" s="4">
        <v>5</v>
      </c>
      <c r="AB88">
        <v>5</v>
      </c>
      <c r="AC88">
        <v>5</v>
      </c>
      <c r="AD88">
        <v>4</v>
      </c>
      <c r="AE88">
        <v>5</v>
      </c>
      <c r="AF88">
        <v>5</v>
      </c>
      <c r="AG88">
        <v>5</v>
      </c>
      <c r="AH88">
        <v>54</v>
      </c>
      <c r="AI88">
        <v>47.8</v>
      </c>
      <c r="AJ88">
        <v>40</v>
      </c>
      <c r="AK88">
        <v>40</v>
      </c>
      <c r="AL88">
        <v>24.2</v>
      </c>
      <c r="AM88">
        <v>21.5</v>
      </c>
      <c r="AN88">
        <v>3</v>
      </c>
      <c r="AO88" s="2">
        <v>43573</v>
      </c>
      <c r="AP88" s="3">
        <f t="shared" si="11"/>
        <v>364</v>
      </c>
      <c r="AQ88">
        <v>0</v>
      </c>
      <c r="AR88">
        <v>65.8</v>
      </c>
      <c r="AS88">
        <v>3</v>
      </c>
      <c r="AT88">
        <v>3</v>
      </c>
      <c r="AU88">
        <v>3</v>
      </c>
      <c r="AV88">
        <v>4</v>
      </c>
      <c r="AW88">
        <v>3</v>
      </c>
      <c r="AX88">
        <v>3</v>
      </c>
      <c r="AY88">
        <v>3</v>
      </c>
      <c r="AZ88">
        <v>3</v>
      </c>
      <c r="BA88">
        <v>53</v>
      </c>
      <c r="BB88">
        <v>45.2</v>
      </c>
      <c r="BC88">
        <v>37.799999999999997</v>
      </c>
      <c r="BD88">
        <v>40.5</v>
      </c>
      <c r="BE88">
        <v>22.6</v>
      </c>
      <c r="BF88">
        <v>20.5</v>
      </c>
      <c r="BG88">
        <v>65.8</v>
      </c>
      <c r="BH88">
        <f t="shared" si="12"/>
        <v>-3.472527472527475E-2</v>
      </c>
      <c r="BJ88" t="s">
        <v>456</v>
      </c>
    </row>
    <row r="89" spans="1:64">
      <c r="A89" s="4">
        <v>89</v>
      </c>
      <c r="B89" s="4" t="s">
        <v>0</v>
      </c>
      <c r="C89" s="4">
        <v>84</v>
      </c>
      <c r="D89" s="10">
        <v>43209</v>
      </c>
      <c r="E89" s="15">
        <v>0.55902777777777779</v>
      </c>
      <c r="F89" s="4" t="s">
        <v>64</v>
      </c>
      <c r="G89" s="16" t="s">
        <v>172</v>
      </c>
      <c r="H89" s="23" t="s">
        <v>63</v>
      </c>
      <c r="I89" s="4"/>
      <c r="J89" s="4"/>
      <c r="K89" s="4" t="s">
        <v>434</v>
      </c>
      <c r="L89" s="10">
        <v>43456</v>
      </c>
      <c r="M89" s="14">
        <f t="shared" si="8"/>
        <v>43636</v>
      </c>
      <c r="N89" s="18">
        <v>18286</v>
      </c>
      <c r="O89" s="4" t="s">
        <v>496</v>
      </c>
      <c r="P89" s="4" t="s">
        <v>435</v>
      </c>
      <c r="Q89" s="4" t="s">
        <v>464</v>
      </c>
      <c r="R89" s="4" t="s">
        <v>497</v>
      </c>
      <c r="S89" s="4" t="s">
        <v>497</v>
      </c>
      <c r="T89" s="20">
        <v>157.19999999999999</v>
      </c>
      <c r="U89" s="20">
        <v>67.400000000000006</v>
      </c>
      <c r="V89" s="4">
        <f t="shared" si="9"/>
        <v>27.274375360151254</v>
      </c>
      <c r="W89" s="17" t="s">
        <v>469</v>
      </c>
      <c r="X89" s="4">
        <v>4</v>
      </c>
      <c r="Y89" s="4">
        <v>0</v>
      </c>
      <c r="Z89" s="4">
        <v>4</v>
      </c>
      <c r="AA89" s="4">
        <v>4</v>
      </c>
      <c r="AB89">
        <v>3</v>
      </c>
      <c r="AC89">
        <v>3</v>
      </c>
      <c r="AD89">
        <v>3</v>
      </c>
      <c r="AE89">
        <v>4</v>
      </c>
      <c r="AF89">
        <v>3</v>
      </c>
      <c r="AG89">
        <v>3</v>
      </c>
      <c r="AH89" s="6">
        <v>63.3</v>
      </c>
      <c r="AI89" s="6">
        <v>55.5</v>
      </c>
      <c r="AJ89" s="6">
        <v>45</v>
      </c>
      <c r="AK89" s="6">
        <v>42.7</v>
      </c>
      <c r="AL89" s="6">
        <v>24</v>
      </c>
      <c r="AM89" s="6">
        <v>22.7</v>
      </c>
      <c r="AN89" s="8">
        <v>0</v>
      </c>
      <c r="AO89" s="2">
        <v>44435</v>
      </c>
      <c r="AP89" s="3">
        <f t="shared" si="11"/>
        <v>979</v>
      </c>
      <c r="AQ89">
        <v>0</v>
      </c>
      <c r="AR89" t="s">
        <v>499</v>
      </c>
      <c r="AS89" t="s">
        <v>499</v>
      </c>
      <c r="AT89" t="s">
        <v>499</v>
      </c>
      <c r="AU89" t="s">
        <v>499</v>
      </c>
      <c r="AV89" t="s">
        <v>499</v>
      </c>
      <c r="AW89" t="s">
        <v>499</v>
      </c>
      <c r="AX89" t="s">
        <v>499</v>
      </c>
      <c r="AY89" t="s">
        <v>499</v>
      </c>
      <c r="AZ89" t="s">
        <v>499</v>
      </c>
      <c r="BA89" t="s">
        <v>499</v>
      </c>
      <c r="BB89" t="s">
        <v>499</v>
      </c>
      <c r="BC89" t="s">
        <v>499</v>
      </c>
      <c r="BD89" t="s">
        <v>499</v>
      </c>
      <c r="BE89" t="s">
        <v>499</v>
      </c>
      <c r="BF89" t="s">
        <v>499</v>
      </c>
      <c r="BG89" t="s">
        <v>499</v>
      </c>
      <c r="BH89" t="s">
        <v>499</v>
      </c>
      <c r="BJ89" t="s">
        <v>441</v>
      </c>
      <c r="BL89" s="9"/>
    </row>
    <row r="90" spans="1:64">
      <c r="A90" s="4">
        <v>90</v>
      </c>
      <c r="B90" s="4" t="s">
        <v>0</v>
      </c>
      <c r="C90" s="4">
        <v>90</v>
      </c>
      <c r="D90" s="10">
        <v>43218</v>
      </c>
      <c r="E90" s="15">
        <v>0.45763888888888887</v>
      </c>
      <c r="F90" s="4" t="s">
        <v>64</v>
      </c>
      <c r="G90" s="16" t="s">
        <v>173</v>
      </c>
      <c r="H90" s="24" t="s">
        <v>61</v>
      </c>
      <c r="I90" s="4"/>
      <c r="J90" s="4" t="s">
        <v>434</v>
      </c>
      <c r="K90" s="4"/>
      <c r="L90" s="10">
        <v>43218</v>
      </c>
      <c r="M90" s="14">
        <f t="shared" si="8"/>
        <v>43398</v>
      </c>
      <c r="N90" s="18">
        <v>28724</v>
      </c>
      <c r="O90" s="4" t="s">
        <v>496</v>
      </c>
      <c r="P90" s="4" t="s">
        <v>435</v>
      </c>
      <c r="Q90" s="4" t="s">
        <v>464</v>
      </c>
      <c r="R90" s="4" t="s">
        <v>464</v>
      </c>
      <c r="S90" s="4" t="s">
        <v>497</v>
      </c>
      <c r="T90" s="20">
        <v>158</v>
      </c>
      <c r="U90" s="20">
        <v>54.2</v>
      </c>
      <c r="V90" s="4">
        <f t="shared" si="9"/>
        <v>21.711264220477489</v>
      </c>
      <c r="W90" s="17" t="s">
        <v>475</v>
      </c>
      <c r="X90" s="4">
        <v>1</v>
      </c>
      <c r="Y90" s="4">
        <v>0</v>
      </c>
      <c r="Z90" s="4">
        <v>2</v>
      </c>
      <c r="AA90" s="4">
        <v>2</v>
      </c>
      <c r="AB90">
        <v>2</v>
      </c>
      <c r="AC90">
        <v>2</v>
      </c>
      <c r="AD90">
        <v>2</v>
      </c>
      <c r="AE90">
        <v>2</v>
      </c>
      <c r="AF90">
        <v>2</v>
      </c>
      <c r="AG90">
        <v>2</v>
      </c>
      <c r="AH90" s="6">
        <v>49</v>
      </c>
      <c r="AI90" s="6">
        <v>41.5</v>
      </c>
      <c r="AJ90" s="6">
        <v>33.5</v>
      </c>
      <c r="AK90" s="6">
        <v>33.5</v>
      </c>
      <c r="AL90" s="6">
        <v>20</v>
      </c>
      <c r="AM90" s="6">
        <v>20.2</v>
      </c>
      <c r="AN90" s="7">
        <v>4</v>
      </c>
      <c r="AO90" s="2">
        <v>43425</v>
      </c>
      <c r="AP90" s="3">
        <f t="shared" si="11"/>
        <v>207</v>
      </c>
      <c r="AQ90">
        <v>0</v>
      </c>
      <c r="AR90" t="s">
        <v>499</v>
      </c>
      <c r="AS90" t="s">
        <v>499</v>
      </c>
      <c r="AT90" t="s">
        <v>499</v>
      </c>
      <c r="AU90" t="s">
        <v>499</v>
      </c>
      <c r="AV90" t="s">
        <v>499</v>
      </c>
      <c r="AW90" t="s">
        <v>499</v>
      </c>
      <c r="AX90" t="s">
        <v>499</v>
      </c>
      <c r="AY90" t="s">
        <v>499</v>
      </c>
      <c r="AZ90" t="s">
        <v>499</v>
      </c>
      <c r="BA90" t="s">
        <v>499</v>
      </c>
      <c r="BB90" t="s">
        <v>499</v>
      </c>
      <c r="BC90" t="s">
        <v>499</v>
      </c>
      <c r="BD90" t="s">
        <v>499</v>
      </c>
      <c r="BE90" t="s">
        <v>499</v>
      </c>
      <c r="BF90" t="s">
        <v>499</v>
      </c>
      <c r="BG90" t="s">
        <v>499</v>
      </c>
      <c r="BH90" t="s">
        <v>499</v>
      </c>
      <c r="BL90" s="9"/>
    </row>
    <row r="91" spans="1:64">
      <c r="A91" s="4">
        <v>91</v>
      </c>
      <c r="B91" s="4" t="s">
        <v>0</v>
      </c>
      <c r="C91" s="4">
        <v>91</v>
      </c>
      <c r="D91" s="10">
        <v>43218</v>
      </c>
      <c r="E91" s="15">
        <v>0.54722222222222217</v>
      </c>
      <c r="F91" s="4" t="s">
        <v>59</v>
      </c>
      <c r="G91" s="16" t="s">
        <v>174</v>
      </c>
      <c r="H91" s="24" t="s">
        <v>61</v>
      </c>
      <c r="I91" s="4"/>
      <c r="J91" s="4" t="s">
        <v>434</v>
      </c>
      <c r="K91" s="4"/>
      <c r="L91" s="10">
        <v>43218</v>
      </c>
      <c r="M91" s="14">
        <f t="shared" si="8"/>
        <v>43398</v>
      </c>
      <c r="N91" s="4" t="s">
        <v>501</v>
      </c>
      <c r="O91" s="4" t="s">
        <v>496</v>
      </c>
      <c r="P91" s="4" t="s">
        <v>437</v>
      </c>
      <c r="Q91" s="4" t="s">
        <v>464</v>
      </c>
      <c r="R91" s="4" t="s">
        <v>497</v>
      </c>
      <c r="S91" s="4" t="s">
        <v>497</v>
      </c>
      <c r="T91" s="20">
        <v>159</v>
      </c>
      <c r="U91" s="20">
        <v>52.8</v>
      </c>
      <c r="V91" s="4">
        <f t="shared" si="9"/>
        <v>20.885249792334164</v>
      </c>
      <c r="W91" s="17" t="s">
        <v>475</v>
      </c>
      <c r="X91" s="4">
        <v>3</v>
      </c>
      <c r="Y91" s="4">
        <v>0</v>
      </c>
      <c r="Z91" s="4">
        <v>3</v>
      </c>
      <c r="AA91" s="4">
        <v>3</v>
      </c>
      <c r="AB91">
        <v>2</v>
      </c>
      <c r="AC91">
        <v>3</v>
      </c>
      <c r="AD91">
        <v>2</v>
      </c>
      <c r="AE91">
        <v>3</v>
      </c>
      <c r="AF91">
        <v>2</v>
      </c>
      <c r="AG91">
        <v>3</v>
      </c>
      <c r="AH91" s="6">
        <v>49.5</v>
      </c>
      <c r="AI91" s="6">
        <v>44.2</v>
      </c>
      <c r="AJ91" s="6">
        <v>36</v>
      </c>
      <c r="AK91" s="6">
        <v>35.6</v>
      </c>
      <c r="AL91" s="6">
        <v>19.3</v>
      </c>
      <c r="AM91" s="6">
        <v>19</v>
      </c>
      <c r="AN91" s="8">
        <v>2</v>
      </c>
      <c r="AO91" s="2">
        <v>43659</v>
      </c>
      <c r="AP91" s="3">
        <f t="shared" si="11"/>
        <v>441</v>
      </c>
      <c r="AQ91">
        <v>0</v>
      </c>
      <c r="AR91" s="6">
        <v>53.2</v>
      </c>
      <c r="AS91">
        <v>3</v>
      </c>
      <c r="AT91">
        <v>3</v>
      </c>
      <c r="AU91">
        <v>2</v>
      </c>
      <c r="AV91">
        <v>3</v>
      </c>
      <c r="AW91">
        <v>3</v>
      </c>
      <c r="AX91">
        <v>3</v>
      </c>
      <c r="AY91">
        <v>3</v>
      </c>
      <c r="AZ91">
        <v>3</v>
      </c>
      <c r="BA91" s="6">
        <v>49.6</v>
      </c>
      <c r="BB91" s="6">
        <v>45</v>
      </c>
      <c r="BC91" s="6">
        <v>37</v>
      </c>
      <c r="BD91" s="6">
        <v>36</v>
      </c>
      <c r="BE91" s="6">
        <v>19.2</v>
      </c>
      <c r="BF91" s="6">
        <v>20</v>
      </c>
      <c r="BG91" s="6">
        <v>0</v>
      </c>
      <c r="BH91">
        <f>(SUM(BA91:BF91)-SUM(AH91:AM91))/SUM(AH91:AM91)</f>
        <v>1.5717092337917429E-2</v>
      </c>
      <c r="BJ91" t="s">
        <v>441</v>
      </c>
      <c r="BL91" s="9"/>
    </row>
    <row r="92" spans="1:64">
      <c r="A92" s="4">
        <v>92</v>
      </c>
      <c r="B92" s="4" t="s">
        <v>0</v>
      </c>
      <c r="C92" s="4">
        <v>92</v>
      </c>
      <c r="D92" s="10">
        <v>43221</v>
      </c>
      <c r="E92" s="15">
        <v>0.52986111111111112</v>
      </c>
      <c r="F92" s="4" t="s">
        <v>59</v>
      </c>
      <c r="G92" s="16" t="s">
        <v>175</v>
      </c>
      <c r="H92" s="25" t="s">
        <v>176</v>
      </c>
      <c r="I92" s="4"/>
      <c r="J92" s="4"/>
      <c r="K92" s="4" t="s">
        <v>434</v>
      </c>
      <c r="L92" s="10">
        <v>43416</v>
      </c>
      <c r="M92" s="14">
        <f t="shared" si="8"/>
        <v>43596</v>
      </c>
      <c r="N92" s="18">
        <v>16680</v>
      </c>
      <c r="O92" s="4" t="s">
        <v>496</v>
      </c>
      <c r="P92" s="4" t="s">
        <v>437</v>
      </c>
      <c r="Q92" s="4" t="s">
        <v>464</v>
      </c>
      <c r="R92" s="4" t="s">
        <v>497</v>
      </c>
      <c r="S92" s="4" t="s">
        <v>464</v>
      </c>
      <c r="T92" s="20">
        <v>148.30000000000001</v>
      </c>
      <c r="U92" s="20">
        <v>45</v>
      </c>
      <c r="V92" s="4">
        <f t="shared" si="9"/>
        <v>20.461158128831634</v>
      </c>
      <c r="W92" s="17" t="s">
        <v>469</v>
      </c>
      <c r="X92" s="4">
        <v>3</v>
      </c>
      <c r="Y92" s="4">
        <v>2.5</v>
      </c>
      <c r="Z92" s="4">
        <v>2</v>
      </c>
      <c r="AA92" s="4">
        <v>2</v>
      </c>
      <c r="AB92">
        <v>2</v>
      </c>
      <c r="AC92">
        <v>2</v>
      </c>
      <c r="AD92">
        <v>2</v>
      </c>
      <c r="AE92">
        <v>2</v>
      </c>
      <c r="AF92">
        <v>2</v>
      </c>
      <c r="AG92">
        <v>2</v>
      </c>
      <c r="AH92" s="6">
        <v>42.3</v>
      </c>
      <c r="AI92" s="6">
        <v>34.799999999999997</v>
      </c>
      <c r="AJ92" s="6">
        <v>30.9</v>
      </c>
      <c r="AK92" s="6">
        <v>29.2</v>
      </c>
      <c r="AL92" s="6">
        <v>17.5</v>
      </c>
      <c r="AM92" s="6">
        <v>19</v>
      </c>
      <c r="AN92" s="8">
        <v>0</v>
      </c>
      <c r="AO92" s="2">
        <v>44497</v>
      </c>
      <c r="AP92" s="3">
        <f t="shared" si="11"/>
        <v>1081</v>
      </c>
      <c r="AQ92">
        <v>0</v>
      </c>
      <c r="AR92">
        <v>47.9</v>
      </c>
      <c r="AS92">
        <v>2</v>
      </c>
      <c r="AT92">
        <v>2</v>
      </c>
      <c r="AU92">
        <v>2</v>
      </c>
      <c r="AV92">
        <v>2</v>
      </c>
      <c r="AW92">
        <v>2</v>
      </c>
      <c r="AX92">
        <v>2</v>
      </c>
      <c r="AY92">
        <v>2</v>
      </c>
      <c r="AZ92">
        <v>2</v>
      </c>
      <c r="BA92" s="6">
        <v>40</v>
      </c>
      <c r="BB92" s="6">
        <v>33.5</v>
      </c>
      <c r="BC92" s="6">
        <v>28.6</v>
      </c>
      <c r="BD92" s="6">
        <v>27.8</v>
      </c>
      <c r="BE92" s="6">
        <v>17.7</v>
      </c>
      <c r="BF92" s="6">
        <v>18.8</v>
      </c>
      <c r="BG92" s="6">
        <v>0</v>
      </c>
      <c r="BH92">
        <f>(SUM(BA92:BF92)-SUM(AH92:AM92))/SUM(AH92:AM92)</f>
        <v>-4.2026482440990116E-2</v>
      </c>
      <c r="BL92" s="9"/>
    </row>
    <row r="93" spans="1:64">
      <c r="A93" s="4">
        <v>93</v>
      </c>
      <c r="B93" s="4" t="s">
        <v>0</v>
      </c>
      <c r="C93" s="4">
        <v>95</v>
      </c>
      <c r="D93" s="10">
        <v>43221</v>
      </c>
      <c r="E93" s="15">
        <v>0.5708333333333333</v>
      </c>
      <c r="F93" s="4" t="s">
        <v>177</v>
      </c>
      <c r="G93" s="16" t="s">
        <v>178</v>
      </c>
      <c r="H93" s="25" t="s">
        <v>176</v>
      </c>
      <c r="I93" s="4"/>
      <c r="J93" s="4"/>
      <c r="K93" s="4" t="s">
        <v>434</v>
      </c>
      <c r="L93" s="10">
        <v>43221</v>
      </c>
      <c r="M93" s="14">
        <f t="shared" si="8"/>
        <v>43401</v>
      </c>
      <c r="N93" s="18">
        <v>18691</v>
      </c>
      <c r="O93" s="4" t="s">
        <v>496</v>
      </c>
      <c r="P93" s="4" t="s">
        <v>435</v>
      </c>
      <c r="Q93" s="4" t="s">
        <v>464</v>
      </c>
      <c r="R93" s="4" t="s">
        <v>464</v>
      </c>
      <c r="S93" s="4" t="s">
        <v>497</v>
      </c>
      <c r="T93" s="20">
        <v>157</v>
      </c>
      <c r="U93" s="20">
        <v>54.7</v>
      </c>
      <c r="V93" s="4">
        <f t="shared" si="9"/>
        <v>22.191569637713499</v>
      </c>
      <c r="W93" s="17">
        <v>3</v>
      </c>
      <c r="X93" s="4">
        <v>5</v>
      </c>
      <c r="Y93" s="4">
        <v>1.5</v>
      </c>
      <c r="Z93" s="4">
        <v>4</v>
      </c>
      <c r="AA93" s="4">
        <v>6</v>
      </c>
      <c r="AB93">
        <v>6</v>
      </c>
      <c r="AC93">
        <v>6</v>
      </c>
      <c r="AD93">
        <v>4</v>
      </c>
      <c r="AE93">
        <v>5</v>
      </c>
      <c r="AF93">
        <v>6</v>
      </c>
      <c r="AG93">
        <v>6</v>
      </c>
      <c r="AH93" s="6">
        <v>52</v>
      </c>
      <c r="AI93" s="6">
        <v>46</v>
      </c>
      <c r="AJ93" s="6">
        <v>39.299999999999997</v>
      </c>
      <c r="AK93" s="6">
        <v>42.5</v>
      </c>
      <c r="AL93" s="6">
        <v>24</v>
      </c>
      <c r="AM93" s="6">
        <v>22</v>
      </c>
      <c r="AN93" s="8">
        <v>5</v>
      </c>
      <c r="AO93" s="2">
        <v>43413</v>
      </c>
      <c r="AP93" s="3">
        <f t="shared" si="11"/>
        <v>192</v>
      </c>
      <c r="AQ93">
        <v>0</v>
      </c>
      <c r="AR93" t="s">
        <v>499</v>
      </c>
      <c r="AS93" t="s">
        <v>499</v>
      </c>
      <c r="AT93" t="s">
        <v>499</v>
      </c>
      <c r="AU93" t="s">
        <v>499</v>
      </c>
      <c r="AV93" t="s">
        <v>499</v>
      </c>
      <c r="AW93" t="s">
        <v>499</v>
      </c>
      <c r="AX93" t="s">
        <v>499</v>
      </c>
      <c r="AY93" t="s">
        <v>499</v>
      </c>
      <c r="AZ93" t="s">
        <v>499</v>
      </c>
      <c r="BA93" t="s">
        <v>499</v>
      </c>
      <c r="BB93" t="s">
        <v>499</v>
      </c>
      <c r="BC93" t="s">
        <v>499</v>
      </c>
      <c r="BD93" t="s">
        <v>499</v>
      </c>
      <c r="BE93" t="s">
        <v>499</v>
      </c>
      <c r="BF93" t="s">
        <v>499</v>
      </c>
      <c r="BG93" t="s">
        <v>499</v>
      </c>
      <c r="BH93" t="s">
        <v>499</v>
      </c>
      <c r="BJ93" t="s">
        <v>441</v>
      </c>
      <c r="BL93" s="9"/>
    </row>
    <row r="94" spans="1:64">
      <c r="A94" s="4">
        <v>94</v>
      </c>
      <c r="B94" s="4" t="s">
        <v>0</v>
      </c>
      <c r="C94" s="4">
        <v>96</v>
      </c>
      <c r="D94" s="10">
        <v>43221</v>
      </c>
      <c r="E94" s="15">
        <v>0.57777777777777783</v>
      </c>
      <c r="F94" s="4" t="s">
        <v>64</v>
      </c>
      <c r="G94" s="16" t="s">
        <v>179</v>
      </c>
      <c r="H94" s="24" t="s">
        <v>61</v>
      </c>
      <c r="I94" s="4" t="s">
        <v>472</v>
      </c>
      <c r="J94" s="4"/>
      <c r="K94" s="4"/>
      <c r="L94" s="4"/>
      <c r="M94" s="14">
        <f t="shared" si="8"/>
        <v>180</v>
      </c>
      <c r="N94" s="4"/>
      <c r="O94" s="4"/>
      <c r="P94" s="4"/>
      <c r="Q94" s="4"/>
      <c r="R94" s="4"/>
      <c r="S94" s="4"/>
      <c r="T94" s="4"/>
      <c r="U94" s="4"/>
      <c r="V94" s="4" t="e">
        <f t="shared" si="9"/>
        <v>#DIV/0!</v>
      </c>
      <c r="W94" s="17"/>
      <c r="X94" s="4"/>
      <c r="Y94" s="4"/>
      <c r="Z94" s="4"/>
      <c r="AA94" s="4"/>
      <c r="AP94" s="3">
        <f t="shared" si="11"/>
        <v>0</v>
      </c>
      <c r="BH94" t="e">
        <f>(SUM(BA94:BF94)-SUM(AH94:AM94))/SUM(AH94:AM94)</f>
        <v>#DIV/0!</v>
      </c>
      <c r="BI94" s="5" t="s">
        <v>468</v>
      </c>
      <c r="BJ94" t="s">
        <v>457</v>
      </c>
    </row>
    <row r="95" spans="1:64">
      <c r="A95" s="4">
        <v>95</v>
      </c>
      <c r="B95" s="4" t="s">
        <v>0</v>
      </c>
      <c r="C95" s="4">
        <v>99</v>
      </c>
      <c r="D95" s="10">
        <v>43230</v>
      </c>
      <c r="E95" s="15">
        <v>0.48402777777777778</v>
      </c>
      <c r="F95" s="4" t="s">
        <v>64</v>
      </c>
      <c r="G95" s="16" t="s">
        <v>180</v>
      </c>
      <c r="H95" s="25" t="s">
        <v>176</v>
      </c>
      <c r="I95" s="4" t="s">
        <v>472</v>
      </c>
      <c r="J95" s="4"/>
      <c r="K95" s="4"/>
      <c r="L95" s="10">
        <v>43791</v>
      </c>
      <c r="M95" s="14">
        <f t="shared" si="8"/>
        <v>43971</v>
      </c>
      <c r="N95" s="4"/>
      <c r="O95" s="4"/>
      <c r="P95" s="4"/>
      <c r="Q95" s="4"/>
      <c r="R95" s="4"/>
      <c r="S95" s="4"/>
      <c r="T95" s="4"/>
      <c r="U95" s="4"/>
      <c r="V95" s="4" t="e">
        <f t="shared" si="9"/>
        <v>#DIV/0!</v>
      </c>
      <c r="W95" s="17"/>
      <c r="X95" s="4"/>
      <c r="Y95" s="4"/>
      <c r="Z95" s="4"/>
      <c r="AA95" s="4"/>
      <c r="AP95" s="3">
        <f t="shared" si="11"/>
        <v>-43791</v>
      </c>
      <c r="BH95" t="e">
        <f>(SUM(BA95:BF95)-SUM(AH95:AM95))/SUM(AH95:AM95)</f>
        <v>#DIV/0!</v>
      </c>
      <c r="BI95" s="5" t="s">
        <v>468</v>
      </c>
      <c r="BJ95" t="s">
        <v>457</v>
      </c>
    </row>
    <row r="96" spans="1:64">
      <c r="A96" s="4">
        <v>96</v>
      </c>
      <c r="B96" s="4" t="s">
        <v>0</v>
      </c>
      <c r="C96" s="4">
        <v>103</v>
      </c>
      <c r="D96" s="10">
        <v>43230</v>
      </c>
      <c r="E96" s="15">
        <v>0.57500000000000007</v>
      </c>
      <c r="F96" s="4" t="s">
        <v>64</v>
      </c>
      <c r="G96" s="16" t="s">
        <v>181</v>
      </c>
      <c r="H96" s="24" t="s">
        <v>61</v>
      </c>
      <c r="I96" s="4"/>
      <c r="J96" s="4" t="s">
        <v>434</v>
      </c>
      <c r="K96" s="4"/>
      <c r="L96" s="10">
        <v>43230</v>
      </c>
      <c r="M96" s="14">
        <f t="shared" si="8"/>
        <v>43410</v>
      </c>
      <c r="N96" s="18">
        <v>18419</v>
      </c>
      <c r="O96" s="4" t="s">
        <v>496</v>
      </c>
      <c r="P96" s="4" t="s">
        <v>435</v>
      </c>
      <c r="Q96" s="4" t="s">
        <v>464</v>
      </c>
      <c r="R96" s="4" t="s">
        <v>497</v>
      </c>
      <c r="S96" s="4" t="s">
        <v>497</v>
      </c>
      <c r="T96" s="20">
        <v>149</v>
      </c>
      <c r="U96" s="20">
        <v>71.2</v>
      </c>
      <c r="V96" s="4">
        <f t="shared" si="9"/>
        <v>32.070627449214001</v>
      </c>
      <c r="W96" s="17">
        <v>3</v>
      </c>
      <c r="X96" s="4">
        <v>5</v>
      </c>
      <c r="Y96" s="4">
        <v>0</v>
      </c>
      <c r="Z96" s="4">
        <v>3</v>
      </c>
      <c r="AA96" s="4">
        <v>3</v>
      </c>
      <c r="AB96">
        <v>4</v>
      </c>
      <c r="AC96">
        <v>4</v>
      </c>
      <c r="AD96">
        <v>2</v>
      </c>
      <c r="AE96">
        <v>2</v>
      </c>
      <c r="AF96">
        <v>4</v>
      </c>
      <c r="AG96">
        <v>4</v>
      </c>
      <c r="AH96" s="6">
        <v>63.1</v>
      </c>
      <c r="AI96" s="6">
        <v>55.7</v>
      </c>
      <c r="AJ96" s="6">
        <v>45.7</v>
      </c>
      <c r="AK96" s="6">
        <v>46.3</v>
      </c>
      <c r="AL96" s="6">
        <v>28.3</v>
      </c>
      <c r="AM96" s="6">
        <v>26.3</v>
      </c>
      <c r="AN96" s="8">
        <v>0</v>
      </c>
      <c r="AO96" s="2">
        <v>43442</v>
      </c>
      <c r="AP96" s="3">
        <f t="shared" si="11"/>
        <v>212</v>
      </c>
      <c r="AQ96">
        <v>0</v>
      </c>
      <c r="AR96" s="6">
        <v>71.5</v>
      </c>
      <c r="AS96">
        <v>5</v>
      </c>
      <c r="AT96">
        <v>5</v>
      </c>
      <c r="AU96">
        <v>5</v>
      </c>
      <c r="AV96">
        <v>6</v>
      </c>
      <c r="AW96">
        <v>4</v>
      </c>
      <c r="AX96">
        <v>4</v>
      </c>
      <c r="AY96">
        <v>5</v>
      </c>
      <c r="AZ96">
        <v>6</v>
      </c>
      <c r="BA96" s="6">
        <v>63.3</v>
      </c>
      <c r="BB96" s="6">
        <v>56.3</v>
      </c>
      <c r="BC96" s="6">
        <v>45</v>
      </c>
      <c r="BD96" s="6">
        <v>48</v>
      </c>
      <c r="BE96" s="6">
        <v>29</v>
      </c>
      <c r="BF96" s="6">
        <v>26.2</v>
      </c>
      <c r="BG96" s="8">
        <v>0</v>
      </c>
      <c r="BH96">
        <f>(SUM(BA96:BF96)-SUM(AH96:AM96))/SUM(AH96:AM96)</f>
        <v>9.0429540316502525E-3</v>
      </c>
      <c r="BJ96" t="s">
        <v>458</v>
      </c>
      <c r="BL96" s="9"/>
    </row>
    <row r="97" spans="1:64">
      <c r="A97" s="4">
        <v>97</v>
      </c>
      <c r="B97" s="4" t="s">
        <v>0</v>
      </c>
      <c r="C97" s="4">
        <v>104</v>
      </c>
      <c r="D97" s="10">
        <v>43232</v>
      </c>
      <c r="E97" s="15">
        <v>0.54583333333333328</v>
      </c>
      <c r="F97" s="4" t="s">
        <v>64</v>
      </c>
      <c r="G97" s="16" t="s">
        <v>182</v>
      </c>
      <c r="H97" s="25" t="s">
        <v>176</v>
      </c>
      <c r="I97" s="4"/>
      <c r="J97" s="4"/>
      <c r="K97" s="4" t="s">
        <v>434</v>
      </c>
      <c r="L97" s="10">
        <v>43528</v>
      </c>
      <c r="M97" s="14">
        <f t="shared" si="8"/>
        <v>43708</v>
      </c>
      <c r="N97" s="18">
        <v>20061</v>
      </c>
      <c r="O97" s="4" t="s">
        <v>496</v>
      </c>
      <c r="P97" s="4" t="s">
        <v>437</v>
      </c>
      <c r="Q97" s="4" t="s">
        <v>464</v>
      </c>
      <c r="R97" s="4" t="s">
        <v>464</v>
      </c>
      <c r="S97" s="4" t="s">
        <v>497</v>
      </c>
      <c r="T97" s="20">
        <v>146.69999999999999</v>
      </c>
      <c r="U97" s="20">
        <v>53.7</v>
      </c>
      <c r="V97" s="4">
        <f t="shared" si="9"/>
        <v>24.952499641046447</v>
      </c>
      <c r="W97" s="17">
        <v>3</v>
      </c>
      <c r="X97" s="4">
        <v>3</v>
      </c>
      <c r="Y97" s="4">
        <v>0</v>
      </c>
      <c r="Z97" s="4">
        <v>3</v>
      </c>
      <c r="AA97" s="4">
        <v>2</v>
      </c>
      <c r="AB97">
        <v>4</v>
      </c>
      <c r="AC97">
        <v>3</v>
      </c>
      <c r="AD97">
        <v>2</v>
      </c>
      <c r="AE97">
        <v>2</v>
      </c>
      <c r="AF97">
        <v>4</v>
      </c>
      <c r="AG97">
        <v>3</v>
      </c>
      <c r="AH97" s="6">
        <v>52</v>
      </c>
      <c r="AI97" s="6">
        <v>46</v>
      </c>
      <c r="AJ97" s="6">
        <v>37.5</v>
      </c>
      <c r="AK97" s="6">
        <v>39.299999999999997</v>
      </c>
      <c r="AL97" s="6">
        <v>22.9</v>
      </c>
      <c r="AM97" s="6">
        <v>19.899999999999999</v>
      </c>
      <c r="AN97" s="8">
        <v>0</v>
      </c>
      <c r="AO97" s="2">
        <v>43718</v>
      </c>
      <c r="AP97" s="3">
        <f t="shared" si="11"/>
        <v>190</v>
      </c>
      <c r="AQ97">
        <v>0</v>
      </c>
      <c r="AR97" t="s">
        <v>499</v>
      </c>
      <c r="AS97" t="s">
        <v>499</v>
      </c>
      <c r="AT97" t="s">
        <v>499</v>
      </c>
      <c r="AU97" t="s">
        <v>499</v>
      </c>
      <c r="AV97" t="s">
        <v>499</v>
      </c>
      <c r="AW97" t="s">
        <v>499</v>
      </c>
      <c r="AX97" t="s">
        <v>499</v>
      </c>
      <c r="AY97" t="s">
        <v>499</v>
      </c>
      <c r="AZ97" t="s">
        <v>499</v>
      </c>
      <c r="BA97" t="s">
        <v>499</v>
      </c>
      <c r="BB97" t="s">
        <v>499</v>
      </c>
      <c r="BC97" t="s">
        <v>499</v>
      </c>
      <c r="BD97" t="s">
        <v>499</v>
      </c>
      <c r="BE97" t="s">
        <v>499</v>
      </c>
      <c r="BF97" t="s">
        <v>499</v>
      </c>
      <c r="BG97" t="s">
        <v>499</v>
      </c>
      <c r="BH97" t="s">
        <v>499</v>
      </c>
      <c r="BJ97" t="s">
        <v>441</v>
      </c>
      <c r="BL97" s="9"/>
    </row>
    <row r="98" spans="1:64">
      <c r="A98" s="4">
        <v>98</v>
      </c>
      <c r="B98" s="4" t="s">
        <v>0</v>
      </c>
      <c r="C98" s="4">
        <v>105</v>
      </c>
      <c r="D98" s="10">
        <v>43232</v>
      </c>
      <c r="E98" s="15">
        <v>0.56180555555555556</v>
      </c>
      <c r="F98" s="4" t="s">
        <v>64</v>
      </c>
      <c r="G98" s="16" t="s">
        <v>183</v>
      </c>
      <c r="H98" s="25" t="s">
        <v>176</v>
      </c>
      <c r="I98" s="4" t="s">
        <v>472</v>
      </c>
      <c r="J98" s="4"/>
      <c r="K98" s="4"/>
      <c r="L98" s="10">
        <v>43532</v>
      </c>
      <c r="M98" s="14">
        <f t="shared" si="8"/>
        <v>43712</v>
      </c>
      <c r="N98" s="4"/>
      <c r="O98" s="4"/>
      <c r="P98" s="4" t="s">
        <v>435</v>
      </c>
      <c r="Q98" s="4"/>
      <c r="R98" s="4"/>
      <c r="S98" s="4"/>
      <c r="T98" s="4"/>
      <c r="U98" s="4"/>
      <c r="V98" s="4" t="e">
        <f t="shared" ref="V98:V129" si="13">U98/(T98*T98/10000)</f>
        <v>#DIV/0!</v>
      </c>
      <c r="W98" s="17"/>
      <c r="X98" s="4">
        <v>2</v>
      </c>
      <c r="Y98" s="4">
        <v>0</v>
      </c>
      <c r="Z98" s="4"/>
      <c r="AA98" s="4"/>
      <c r="AP98" s="3">
        <f t="shared" si="11"/>
        <v>-43532</v>
      </c>
      <c r="BH98" t="e">
        <f t="shared" ref="BH98:BH118" si="14">(SUM(BA98:BF98)-SUM(AH98:AM98))/SUM(AH98:AM98)</f>
        <v>#DIV/0!</v>
      </c>
    </row>
    <row r="99" spans="1:64">
      <c r="A99" s="4">
        <v>99</v>
      </c>
      <c r="B99" s="4" t="s">
        <v>0</v>
      </c>
      <c r="C99" s="4">
        <v>106</v>
      </c>
      <c r="D99" s="10">
        <v>43235</v>
      </c>
      <c r="E99" s="15">
        <v>0.53819444444444442</v>
      </c>
      <c r="F99" s="4" t="s">
        <v>59</v>
      </c>
      <c r="G99" s="16" t="s">
        <v>184</v>
      </c>
      <c r="H99" s="24" t="s">
        <v>61</v>
      </c>
      <c r="I99" s="4"/>
      <c r="J99" s="4" t="s">
        <v>434</v>
      </c>
      <c r="K99" s="4"/>
      <c r="L99" s="10">
        <v>43235</v>
      </c>
      <c r="M99" s="14">
        <f t="shared" si="8"/>
        <v>43415</v>
      </c>
      <c r="N99" s="10">
        <v>16342</v>
      </c>
      <c r="O99" s="4" t="s">
        <v>496</v>
      </c>
      <c r="P99" s="4" t="s">
        <v>437</v>
      </c>
      <c r="Q99" s="4" t="s">
        <v>464</v>
      </c>
      <c r="R99" s="4" t="s">
        <v>497</v>
      </c>
      <c r="S99" s="4" t="s">
        <v>464</v>
      </c>
      <c r="T99" s="20">
        <v>150</v>
      </c>
      <c r="U99" s="20">
        <v>45.4</v>
      </c>
      <c r="V99" s="4">
        <f t="shared" si="13"/>
        <v>20.177777777777777</v>
      </c>
      <c r="W99" s="17" t="s">
        <v>475</v>
      </c>
      <c r="X99" s="4">
        <v>4</v>
      </c>
      <c r="Y99" s="4">
        <v>0</v>
      </c>
      <c r="Z99" s="4">
        <v>2</v>
      </c>
      <c r="AA99" s="4">
        <v>2</v>
      </c>
      <c r="AB99">
        <v>3</v>
      </c>
      <c r="AC99">
        <v>4</v>
      </c>
      <c r="AD99">
        <v>2</v>
      </c>
      <c r="AE99">
        <v>3</v>
      </c>
      <c r="AF99">
        <v>3</v>
      </c>
      <c r="AG99">
        <v>3</v>
      </c>
      <c r="AH99" s="6">
        <v>46</v>
      </c>
      <c r="AI99" s="6">
        <v>37.5</v>
      </c>
      <c r="AJ99" s="6">
        <v>33.799999999999997</v>
      </c>
      <c r="AK99" s="6">
        <v>34</v>
      </c>
      <c r="AL99" s="6">
        <v>21.5</v>
      </c>
      <c r="AM99" s="6">
        <v>19.5</v>
      </c>
      <c r="AN99" s="8">
        <v>0</v>
      </c>
      <c r="AO99" s="2">
        <v>43508</v>
      </c>
      <c r="AP99" s="3">
        <f t="shared" si="11"/>
        <v>273</v>
      </c>
      <c r="AQ99">
        <v>0</v>
      </c>
      <c r="AR99">
        <v>46</v>
      </c>
      <c r="AS99">
        <v>2</v>
      </c>
      <c r="AT99">
        <v>2</v>
      </c>
      <c r="AU99">
        <v>3</v>
      </c>
      <c r="AV99">
        <v>4</v>
      </c>
      <c r="AW99">
        <v>2</v>
      </c>
      <c r="AX99">
        <v>2</v>
      </c>
      <c r="AY99">
        <v>3</v>
      </c>
      <c r="AZ99">
        <v>4</v>
      </c>
      <c r="BA99">
        <v>44.2</v>
      </c>
      <c r="BB99">
        <v>35.799999999999997</v>
      </c>
      <c r="BC99">
        <v>33.1</v>
      </c>
      <c r="BD99">
        <v>33.799999999999997</v>
      </c>
      <c r="BE99">
        <v>20.100000000000001</v>
      </c>
      <c r="BF99">
        <v>19</v>
      </c>
      <c r="BG99">
        <v>0</v>
      </c>
      <c r="BH99">
        <f t="shared" si="14"/>
        <v>-3.2761310452418299E-2</v>
      </c>
      <c r="BL99" s="9"/>
    </row>
    <row r="100" spans="1:64">
      <c r="A100" s="4">
        <v>100</v>
      </c>
      <c r="B100" s="4" t="s">
        <v>0</v>
      </c>
      <c r="C100" s="4">
        <v>107</v>
      </c>
      <c r="D100" s="10">
        <v>43235</v>
      </c>
      <c r="E100" s="15">
        <v>0.5444444444444444</v>
      </c>
      <c r="F100" s="4" t="s">
        <v>185</v>
      </c>
      <c r="G100" s="16" t="s">
        <v>186</v>
      </c>
      <c r="H100" s="24" t="s">
        <v>61</v>
      </c>
      <c r="I100" s="4"/>
      <c r="J100" s="4" t="s">
        <v>434</v>
      </c>
      <c r="K100" s="4"/>
      <c r="L100" s="10">
        <v>43235</v>
      </c>
      <c r="M100" s="14">
        <f t="shared" si="8"/>
        <v>43415</v>
      </c>
      <c r="N100" s="18">
        <v>19425</v>
      </c>
      <c r="O100" s="4" t="s">
        <v>502</v>
      </c>
      <c r="P100" s="4" t="s">
        <v>437</v>
      </c>
      <c r="Q100" s="4" t="s">
        <v>464</v>
      </c>
      <c r="R100" s="4" t="s">
        <v>497</v>
      </c>
      <c r="S100" s="4" t="s">
        <v>497</v>
      </c>
      <c r="T100" s="20">
        <v>165</v>
      </c>
      <c r="U100" s="20">
        <v>67.400000000000006</v>
      </c>
      <c r="V100" s="4">
        <f t="shared" si="13"/>
        <v>24.756657483930212</v>
      </c>
      <c r="W100" s="17" t="s">
        <v>469</v>
      </c>
      <c r="X100" s="4">
        <v>3</v>
      </c>
      <c r="Y100" s="4">
        <v>0</v>
      </c>
      <c r="Z100" s="4">
        <v>3</v>
      </c>
      <c r="AA100" s="4">
        <v>4</v>
      </c>
      <c r="AB100">
        <v>5</v>
      </c>
      <c r="AC100">
        <v>5</v>
      </c>
      <c r="AD100">
        <v>4</v>
      </c>
      <c r="AE100">
        <v>4</v>
      </c>
      <c r="AF100">
        <v>4</v>
      </c>
      <c r="AG100">
        <v>4</v>
      </c>
      <c r="AH100" s="6">
        <v>58</v>
      </c>
      <c r="AI100" s="6">
        <v>50</v>
      </c>
      <c r="AJ100" s="6">
        <v>42.2</v>
      </c>
      <c r="AK100" s="6">
        <v>41.2</v>
      </c>
      <c r="AL100" s="6">
        <v>25.3</v>
      </c>
      <c r="AM100" s="6">
        <v>23.8</v>
      </c>
      <c r="AN100" s="8">
        <v>0</v>
      </c>
      <c r="AO100" s="2">
        <v>43426</v>
      </c>
      <c r="AP100" s="3">
        <f t="shared" si="11"/>
        <v>191</v>
      </c>
      <c r="AQ100">
        <v>0</v>
      </c>
      <c r="AR100" s="6">
        <v>64.7</v>
      </c>
      <c r="AS100">
        <v>3</v>
      </c>
      <c r="AT100">
        <v>3</v>
      </c>
      <c r="AU100">
        <v>3</v>
      </c>
      <c r="AV100">
        <v>3</v>
      </c>
      <c r="AW100">
        <v>4</v>
      </c>
      <c r="AX100">
        <v>3</v>
      </c>
      <c r="AY100">
        <v>3</v>
      </c>
      <c r="AZ100">
        <v>3</v>
      </c>
      <c r="BA100" s="6">
        <v>53</v>
      </c>
      <c r="BB100" s="6">
        <v>45.8</v>
      </c>
      <c r="BC100" s="6">
        <v>36.799999999999997</v>
      </c>
      <c r="BD100" s="6">
        <v>36.299999999999997</v>
      </c>
      <c r="BE100" s="6">
        <v>21.8</v>
      </c>
      <c r="BF100" s="6">
        <v>21.7</v>
      </c>
      <c r="BG100" s="8">
        <v>0</v>
      </c>
      <c r="BH100">
        <f t="shared" si="14"/>
        <v>-0.10436590436590445</v>
      </c>
      <c r="BL100" s="9"/>
    </row>
    <row r="101" spans="1:64">
      <c r="A101" s="4">
        <v>101</v>
      </c>
      <c r="B101" s="4" t="s">
        <v>0</v>
      </c>
      <c r="C101" s="4">
        <v>109</v>
      </c>
      <c r="D101" s="10">
        <v>43235</v>
      </c>
      <c r="E101" s="15">
        <v>0.57500000000000007</v>
      </c>
      <c r="F101" s="4" t="s">
        <v>59</v>
      </c>
      <c r="G101" s="16" t="s">
        <v>187</v>
      </c>
      <c r="H101" s="25" t="s">
        <v>176</v>
      </c>
      <c r="I101" s="4" t="s">
        <v>452</v>
      </c>
      <c r="J101" s="4"/>
      <c r="K101" s="4"/>
      <c r="L101" s="10">
        <v>43483</v>
      </c>
      <c r="M101" s="14">
        <f t="shared" si="8"/>
        <v>43663</v>
      </c>
      <c r="N101" s="10">
        <v>24085</v>
      </c>
      <c r="O101" s="4" t="s">
        <v>496</v>
      </c>
      <c r="P101" s="4" t="s">
        <v>435</v>
      </c>
      <c r="Q101" s="4" t="s">
        <v>468</v>
      </c>
      <c r="R101" s="4" t="s">
        <v>440</v>
      </c>
      <c r="S101" s="4" t="s">
        <v>468</v>
      </c>
      <c r="T101" s="20">
        <v>159</v>
      </c>
      <c r="U101" s="20">
        <v>57.7</v>
      </c>
      <c r="V101" s="4">
        <f t="shared" si="13"/>
        <v>22.823464261698511</v>
      </c>
      <c r="W101" s="17" t="s">
        <v>469</v>
      </c>
      <c r="X101" s="4">
        <v>4</v>
      </c>
      <c r="Y101" s="4">
        <v>0</v>
      </c>
      <c r="Z101" s="4">
        <v>3</v>
      </c>
      <c r="AA101" s="4">
        <v>2</v>
      </c>
      <c r="AB101">
        <v>2</v>
      </c>
      <c r="AC101">
        <v>3</v>
      </c>
      <c r="AD101">
        <v>3</v>
      </c>
      <c r="AE101">
        <v>3</v>
      </c>
      <c r="AF101">
        <v>2</v>
      </c>
      <c r="AG101">
        <v>3</v>
      </c>
      <c r="AH101" s="6">
        <v>50.5</v>
      </c>
      <c r="AI101" s="6">
        <v>43.8</v>
      </c>
      <c r="AJ101" s="6">
        <v>36.5</v>
      </c>
      <c r="AK101" s="6">
        <v>36.5</v>
      </c>
      <c r="AL101" s="6">
        <v>23</v>
      </c>
      <c r="AM101" s="6">
        <v>21</v>
      </c>
      <c r="AN101" s="8">
        <v>4</v>
      </c>
      <c r="AO101" s="2">
        <v>43909</v>
      </c>
      <c r="AP101" s="3">
        <f t="shared" si="11"/>
        <v>426</v>
      </c>
      <c r="AQ101">
        <v>0</v>
      </c>
      <c r="AR101">
        <v>58.8</v>
      </c>
      <c r="AS101">
        <v>2</v>
      </c>
      <c r="AT101">
        <v>2</v>
      </c>
      <c r="AU101">
        <v>2</v>
      </c>
      <c r="AV101">
        <v>2</v>
      </c>
      <c r="AW101">
        <v>4</v>
      </c>
      <c r="AX101">
        <v>3</v>
      </c>
      <c r="AY101">
        <v>3</v>
      </c>
      <c r="AZ101">
        <v>2</v>
      </c>
      <c r="BA101">
        <v>50.3</v>
      </c>
      <c r="BB101">
        <v>44.6</v>
      </c>
      <c r="BC101">
        <v>35.799999999999997</v>
      </c>
      <c r="BD101">
        <v>38.200000000000003</v>
      </c>
      <c r="BE101">
        <v>21.2</v>
      </c>
      <c r="BF101">
        <v>19.100000000000001</v>
      </c>
      <c r="BG101">
        <v>0</v>
      </c>
      <c r="BH101">
        <f t="shared" si="14"/>
        <v>-9.9384761003315242E-3</v>
      </c>
      <c r="BI101" s="5" t="s">
        <v>468</v>
      </c>
      <c r="BJ101" t="s">
        <v>444</v>
      </c>
    </row>
    <row r="102" spans="1:64">
      <c r="A102" s="4">
        <v>102</v>
      </c>
      <c r="B102" s="4" t="s">
        <v>0</v>
      </c>
      <c r="C102" s="4">
        <v>112</v>
      </c>
      <c r="D102" s="10">
        <v>43237</v>
      </c>
      <c r="E102" s="15">
        <v>0.53680555555555554</v>
      </c>
      <c r="F102" s="4" t="s">
        <v>64</v>
      </c>
      <c r="G102" s="16" t="s">
        <v>188</v>
      </c>
      <c r="H102" s="25" t="s">
        <v>176</v>
      </c>
      <c r="I102" s="4"/>
      <c r="J102" s="4"/>
      <c r="K102" s="4" t="s">
        <v>434</v>
      </c>
      <c r="L102" s="10">
        <v>43610</v>
      </c>
      <c r="M102" s="14">
        <f t="shared" si="8"/>
        <v>43790</v>
      </c>
      <c r="N102" s="18">
        <v>28369</v>
      </c>
      <c r="O102" s="4" t="s">
        <v>496</v>
      </c>
      <c r="P102" s="4" t="s">
        <v>437</v>
      </c>
      <c r="Q102" s="4" t="s">
        <v>464</v>
      </c>
      <c r="R102" s="4" t="s">
        <v>497</v>
      </c>
      <c r="S102" s="4" t="s">
        <v>464</v>
      </c>
      <c r="T102" s="20">
        <v>66.900000000000006</v>
      </c>
      <c r="U102" s="4">
        <v>24.2</v>
      </c>
      <c r="V102" s="4">
        <f t="shared" si="13"/>
        <v>54.070841740008618</v>
      </c>
      <c r="W102" s="17" t="s">
        <v>475</v>
      </c>
      <c r="X102" s="4">
        <v>1</v>
      </c>
      <c r="Y102" s="4">
        <v>0</v>
      </c>
      <c r="Z102" s="4">
        <v>2</v>
      </c>
      <c r="AA102" s="4">
        <v>2</v>
      </c>
      <c r="AB102">
        <v>2</v>
      </c>
      <c r="AC102">
        <v>2</v>
      </c>
      <c r="AD102">
        <v>2</v>
      </c>
      <c r="AE102">
        <v>2</v>
      </c>
      <c r="AF102">
        <v>2</v>
      </c>
      <c r="AG102">
        <v>2</v>
      </c>
      <c r="AH102" s="6">
        <v>54.6</v>
      </c>
      <c r="AI102" s="6">
        <v>43</v>
      </c>
      <c r="AJ102" s="6">
        <v>35.1</v>
      </c>
      <c r="AK102" s="6">
        <v>34.4</v>
      </c>
      <c r="AL102" s="6">
        <v>18.8</v>
      </c>
      <c r="AM102" s="6">
        <v>20</v>
      </c>
      <c r="AN102" s="11">
        <v>3</v>
      </c>
      <c r="AO102" s="2">
        <v>43860</v>
      </c>
      <c r="AP102" s="3">
        <f t="shared" si="11"/>
        <v>250</v>
      </c>
      <c r="AQ102">
        <v>0</v>
      </c>
      <c r="AR102" s="6">
        <v>67</v>
      </c>
      <c r="AS102">
        <v>2</v>
      </c>
      <c r="AT102">
        <v>2</v>
      </c>
      <c r="AU102">
        <v>2</v>
      </c>
      <c r="AV102">
        <v>2</v>
      </c>
      <c r="AW102">
        <v>2</v>
      </c>
      <c r="AX102">
        <v>2</v>
      </c>
      <c r="AY102">
        <v>2</v>
      </c>
      <c r="AZ102">
        <v>2</v>
      </c>
      <c r="BA102" s="6">
        <v>58.8</v>
      </c>
      <c r="BB102" s="6">
        <v>49.8</v>
      </c>
      <c r="BC102" s="6">
        <v>33.700000000000003</v>
      </c>
      <c r="BD102" s="6">
        <v>35.299999999999997</v>
      </c>
      <c r="BE102" s="6">
        <v>19.600000000000001</v>
      </c>
      <c r="BF102" s="6">
        <v>20.7</v>
      </c>
      <c r="BG102" s="6">
        <v>1.5</v>
      </c>
      <c r="BH102">
        <f t="shared" si="14"/>
        <v>5.8280718795531809E-2</v>
      </c>
      <c r="BL102" s="9"/>
    </row>
    <row r="103" spans="1:64">
      <c r="A103" s="4">
        <v>103</v>
      </c>
      <c r="B103" s="4" t="s">
        <v>0</v>
      </c>
      <c r="C103" s="4">
        <v>114</v>
      </c>
      <c r="D103" s="10">
        <v>43237</v>
      </c>
      <c r="E103" s="15">
        <v>0.5444444444444444</v>
      </c>
      <c r="F103" s="4" t="s">
        <v>64</v>
      </c>
      <c r="G103" s="16" t="s">
        <v>189</v>
      </c>
      <c r="H103" s="25" t="s">
        <v>176</v>
      </c>
      <c r="I103" s="4" t="s">
        <v>472</v>
      </c>
      <c r="J103" s="4"/>
      <c r="K103" s="4"/>
      <c r="L103" s="4"/>
      <c r="M103" s="14">
        <f t="shared" si="8"/>
        <v>180</v>
      </c>
      <c r="N103" s="4"/>
      <c r="O103" s="4"/>
      <c r="P103" s="4"/>
      <c r="Q103" s="4"/>
      <c r="R103" s="4"/>
      <c r="S103" s="4"/>
      <c r="T103" s="4"/>
      <c r="U103" s="4"/>
      <c r="V103" s="4" t="e">
        <f t="shared" si="13"/>
        <v>#DIV/0!</v>
      </c>
      <c r="W103" s="17"/>
      <c r="X103" s="4"/>
      <c r="Y103" s="4"/>
      <c r="Z103" s="4"/>
      <c r="AA103" s="4"/>
      <c r="AP103" s="3">
        <f t="shared" si="11"/>
        <v>0</v>
      </c>
      <c r="BH103" t="e">
        <f t="shared" si="14"/>
        <v>#DIV/0!</v>
      </c>
    </row>
    <row r="104" spans="1:64">
      <c r="A104" s="4">
        <v>104</v>
      </c>
      <c r="B104" s="4" t="s">
        <v>0</v>
      </c>
      <c r="C104" s="4">
        <v>115</v>
      </c>
      <c r="D104" s="10">
        <v>43237</v>
      </c>
      <c r="E104" s="15">
        <v>0.55972222222222223</v>
      </c>
      <c r="F104" s="4" t="s">
        <v>64</v>
      </c>
      <c r="G104" s="16" t="s">
        <v>190</v>
      </c>
      <c r="H104" s="24" t="s">
        <v>61</v>
      </c>
      <c r="I104" s="4"/>
      <c r="J104" s="4" t="s">
        <v>434</v>
      </c>
      <c r="K104" s="4"/>
      <c r="L104" s="10">
        <v>43237</v>
      </c>
      <c r="M104" s="14">
        <f t="shared" si="8"/>
        <v>43417</v>
      </c>
      <c r="N104" s="18">
        <v>19327</v>
      </c>
      <c r="O104" s="4" t="s">
        <v>496</v>
      </c>
      <c r="P104" s="4" t="s">
        <v>435</v>
      </c>
      <c r="Q104" s="4" t="s">
        <v>464</v>
      </c>
      <c r="R104" s="4" t="s">
        <v>497</v>
      </c>
      <c r="S104" s="4" t="s">
        <v>497</v>
      </c>
      <c r="T104" s="20">
        <v>154</v>
      </c>
      <c r="U104" s="20">
        <v>56.8</v>
      </c>
      <c r="V104" s="4">
        <f t="shared" si="13"/>
        <v>23.950075898127846</v>
      </c>
      <c r="W104" s="17" t="s">
        <v>475</v>
      </c>
      <c r="X104" s="4">
        <v>4</v>
      </c>
      <c r="Y104" s="4">
        <v>0</v>
      </c>
      <c r="Z104" s="4">
        <v>3</v>
      </c>
      <c r="AA104" s="4">
        <v>3</v>
      </c>
      <c r="AB104">
        <v>3</v>
      </c>
      <c r="AC104">
        <v>3</v>
      </c>
      <c r="AD104">
        <v>3</v>
      </c>
      <c r="AE104">
        <v>3</v>
      </c>
      <c r="AF104">
        <v>3</v>
      </c>
      <c r="AG104">
        <v>3</v>
      </c>
      <c r="AH104" s="6">
        <v>53.8</v>
      </c>
      <c r="AI104" s="6">
        <v>45.7</v>
      </c>
      <c r="AJ104" s="6">
        <v>38.6</v>
      </c>
      <c r="AK104" s="6">
        <v>41.8</v>
      </c>
      <c r="AL104" s="6">
        <v>20.3</v>
      </c>
      <c r="AM104" s="6">
        <v>19.8</v>
      </c>
      <c r="AN104" s="8">
        <v>5</v>
      </c>
      <c r="AO104" s="2">
        <v>43475</v>
      </c>
      <c r="AP104" s="3">
        <f t="shared" si="11"/>
        <v>238</v>
      </c>
      <c r="AQ104">
        <v>0</v>
      </c>
      <c r="AR104" s="6">
        <v>57.8</v>
      </c>
      <c r="AS104">
        <v>4</v>
      </c>
      <c r="AT104">
        <v>4</v>
      </c>
      <c r="AU104">
        <v>3</v>
      </c>
      <c r="AV104">
        <v>4</v>
      </c>
      <c r="AW104">
        <v>3</v>
      </c>
      <c r="AX104">
        <v>4</v>
      </c>
      <c r="AY104">
        <v>3</v>
      </c>
      <c r="AZ104">
        <v>4</v>
      </c>
      <c r="BA104" s="6">
        <v>54</v>
      </c>
      <c r="BB104" s="6">
        <v>47.3</v>
      </c>
      <c r="BC104" s="6">
        <v>39.4</v>
      </c>
      <c r="BD104" s="6">
        <v>41.8</v>
      </c>
      <c r="BE104" s="6">
        <v>22.3</v>
      </c>
      <c r="BF104" s="6">
        <v>22</v>
      </c>
      <c r="BG104" s="8">
        <v>0</v>
      </c>
      <c r="BH104">
        <f t="shared" si="14"/>
        <v>3.0909090909090962E-2</v>
      </c>
      <c r="BL104" s="9"/>
    </row>
    <row r="105" spans="1:64">
      <c r="A105" s="4">
        <v>105</v>
      </c>
      <c r="B105" s="4" t="s">
        <v>0</v>
      </c>
      <c r="C105" s="4">
        <v>116</v>
      </c>
      <c r="D105" s="10">
        <v>43242</v>
      </c>
      <c r="E105" s="15">
        <v>0.54166666666666663</v>
      </c>
      <c r="F105" s="4" t="s">
        <v>64</v>
      </c>
      <c r="G105" s="16" t="s">
        <v>191</v>
      </c>
      <c r="H105" s="24" t="s">
        <v>61</v>
      </c>
      <c r="I105" s="4" t="s">
        <v>472</v>
      </c>
      <c r="J105" s="4"/>
      <c r="K105" s="4"/>
      <c r="L105" s="4"/>
      <c r="M105" s="14">
        <f t="shared" si="8"/>
        <v>180</v>
      </c>
      <c r="N105" s="4"/>
      <c r="O105" s="4"/>
      <c r="P105" s="4"/>
      <c r="Q105" s="4"/>
      <c r="R105" s="4"/>
      <c r="S105" s="4"/>
      <c r="T105" s="4"/>
      <c r="U105" s="4"/>
      <c r="V105" s="4" t="e">
        <f t="shared" si="13"/>
        <v>#DIV/0!</v>
      </c>
      <c r="W105" s="17"/>
      <c r="X105" s="4"/>
      <c r="Y105" s="4"/>
      <c r="Z105" s="4"/>
      <c r="AA105" s="4"/>
      <c r="AP105" s="3">
        <f t="shared" si="11"/>
        <v>0</v>
      </c>
      <c r="BH105" t="e">
        <f t="shared" si="14"/>
        <v>#DIV/0!</v>
      </c>
    </row>
    <row r="106" spans="1:64">
      <c r="A106" s="4">
        <v>106</v>
      </c>
      <c r="B106" s="4" t="s">
        <v>0</v>
      </c>
      <c r="C106" s="4">
        <v>120</v>
      </c>
      <c r="D106" s="10">
        <v>43244</v>
      </c>
      <c r="E106" s="15">
        <v>0.56666666666666665</v>
      </c>
      <c r="F106" s="4" t="s">
        <v>64</v>
      </c>
      <c r="G106" s="16" t="s">
        <v>192</v>
      </c>
      <c r="H106" s="24" t="s">
        <v>61</v>
      </c>
      <c r="I106" s="4" t="s">
        <v>472</v>
      </c>
      <c r="J106" s="4"/>
      <c r="K106" s="4"/>
      <c r="L106" s="4"/>
      <c r="M106" s="14">
        <f t="shared" si="8"/>
        <v>180</v>
      </c>
      <c r="N106" s="4"/>
      <c r="O106" s="4"/>
      <c r="P106" s="4"/>
      <c r="Q106" s="4"/>
      <c r="R106" s="4"/>
      <c r="S106" s="4"/>
      <c r="T106" s="4"/>
      <c r="U106" s="4"/>
      <c r="V106" s="4" t="e">
        <f t="shared" si="13"/>
        <v>#DIV/0!</v>
      </c>
      <c r="W106" s="17"/>
      <c r="X106" s="4"/>
      <c r="Y106" s="4"/>
      <c r="Z106" s="4"/>
      <c r="AA106" s="4"/>
      <c r="AP106" s="3">
        <f t="shared" si="11"/>
        <v>0</v>
      </c>
      <c r="BH106" t="e">
        <f t="shared" si="14"/>
        <v>#DIV/0!</v>
      </c>
      <c r="BJ106" t="s">
        <v>456</v>
      </c>
    </row>
    <row r="107" spans="1:64">
      <c r="A107" s="4">
        <v>107</v>
      </c>
      <c r="B107" s="4" t="s">
        <v>0</v>
      </c>
      <c r="C107" s="4">
        <v>122</v>
      </c>
      <c r="D107" s="10">
        <v>43249</v>
      </c>
      <c r="E107" s="15">
        <v>0.55902777777777779</v>
      </c>
      <c r="F107" s="4" t="s">
        <v>64</v>
      </c>
      <c r="G107" s="16" t="s">
        <v>193</v>
      </c>
      <c r="H107" s="25" t="s">
        <v>176</v>
      </c>
      <c r="I107" s="4"/>
      <c r="J107" s="4"/>
      <c r="K107" s="4" t="s">
        <v>434</v>
      </c>
      <c r="L107" s="10">
        <v>43535</v>
      </c>
      <c r="M107" s="14">
        <f t="shared" si="8"/>
        <v>43715</v>
      </c>
      <c r="N107" s="18">
        <v>12577</v>
      </c>
      <c r="O107" s="4" t="s">
        <v>496</v>
      </c>
      <c r="P107" s="4" t="s">
        <v>437</v>
      </c>
      <c r="Q107" s="4" t="s">
        <v>464</v>
      </c>
      <c r="R107" s="4" t="s">
        <v>497</v>
      </c>
      <c r="S107" s="4" t="s">
        <v>497</v>
      </c>
      <c r="T107" s="20">
        <v>153</v>
      </c>
      <c r="U107" s="20">
        <v>64.599999999999994</v>
      </c>
      <c r="V107" s="4">
        <f t="shared" si="13"/>
        <v>27.596223674655047</v>
      </c>
      <c r="W107" s="17">
        <v>3</v>
      </c>
      <c r="X107" s="4">
        <v>4</v>
      </c>
      <c r="Y107" s="4">
        <v>0</v>
      </c>
      <c r="Z107" s="4">
        <v>3</v>
      </c>
      <c r="AA107" s="4">
        <v>3</v>
      </c>
      <c r="AB107">
        <v>3</v>
      </c>
      <c r="AC107">
        <v>4</v>
      </c>
      <c r="AD107">
        <v>3</v>
      </c>
      <c r="AE107">
        <v>3</v>
      </c>
      <c r="AF107">
        <v>3</v>
      </c>
      <c r="AG107">
        <v>4</v>
      </c>
      <c r="AH107" s="6">
        <v>55.5</v>
      </c>
      <c r="AI107" s="6">
        <v>47</v>
      </c>
      <c r="AJ107" s="6">
        <v>39</v>
      </c>
      <c r="AK107" s="6">
        <v>35.700000000000003</v>
      </c>
      <c r="AL107" s="6">
        <v>25.7</v>
      </c>
      <c r="AM107" s="6">
        <v>21.7</v>
      </c>
      <c r="AN107" s="8">
        <v>0</v>
      </c>
      <c r="AO107" s="2">
        <v>43818</v>
      </c>
      <c r="AP107" s="3">
        <f t="shared" si="11"/>
        <v>283</v>
      </c>
      <c r="AQ107">
        <v>0</v>
      </c>
      <c r="AR107" s="6">
        <v>65.2</v>
      </c>
      <c r="AS107">
        <v>2</v>
      </c>
      <c r="AT107">
        <v>2</v>
      </c>
      <c r="AU107">
        <v>2</v>
      </c>
      <c r="AV107">
        <v>2</v>
      </c>
      <c r="AW107">
        <v>2</v>
      </c>
      <c r="AX107">
        <v>2</v>
      </c>
      <c r="AY107">
        <v>2</v>
      </c>
      <c r="AZ107">
        <v>2</v>
      </c>
      <c r="BA107" s="6">
        <v>54.2</v>
      </c>
      <c r="BB107" s="6">
        <v>47.1</v>
      </c>
      <c r="BC107" s="6">
        <v>38.799999999999997</v>
      </c>
      <c r="BD107" s="6">
        <v>36.299999999999997</v>
      </c>
      <c r="BE107" s="6">
        <v>25.2</v>
      </c>
      <c r="BF107" s="6">
        <v>21.6</v>
      </c>
      <c r="BG107" t="s">
        <v>499</v>
      </c>
      <c r="BH107">
        <f t="shared" si="14"/>
        <v>-6.2333036509347687E-3</v>
      </c>
      <c r="BI107" s="5" t="s">
        <v>468</v>
      </c>
      <c r="BJ107" t="s">
        <v>441</v>
      </c>
      <c r="BL107" s="9"/>
    </row>
    <row r="108" spans="1:64">
      <c r="A108" s="4">
        <v>108</v>
      </c>
      <c r="B108" s="4" t="s">
        <v>0</v>
      </c>
      <c r="C108" s="4">
        <v>128</v>
      </c>
      <c r="D108" s="10">
        <v>43251</v>
      </c>
      <c r="E108" s="15">
        <v>0.55486111111111114</v>
      </c>
      <c r="F108" s="4" t="s">
        <v>64</v>
      </c>
      <c r="G108" s="16" t="s">
        <v>194</v>
      </c>
      <c r="H108" s="25" t="s">
        <v>176</v>
      </c>
      <c r="I108" s="4" t="s">
        <v>452</v>
      </c>
      <c r="J108" s="4"/>
      <c r="K108" s="4"/>
      <c r="L108" s="10">
        <v>43488</v>
      </c>
      <c r="M108" s="14">
        <f t="shared" si="8"/>
        <v>43668</v>
      </c>
      <c r="N108" s="10">
        <v>24568</v>
      </c>
      <c r="O108" s="4" t="s">
        <v>496</v>
      </c>
      <c r="P108" s="4" t="s">
        <v>437</v>
      </c>
      <c r="Q108" s="4" t="s">
        <v>468</v>
      </c>
      <c r="R108" s="4" t="s">
        <v>468</v>
      </c>
      <c r="S108" s="4" t="s">
        <v>440</v>
      </c>
      <c r="T108" s="4">
        <v>155</v>
      </c>
      <c r="U108" s="4">
        <v>52.8</v>
      </c>
      <c r="V108" s="4">
        <f t="shared" si="13"/>
        <v>21.977107180020813</v>
      </c>
      <c r="W108" s="17" t="s">
        <v>475</v>
      </c>
      <c r="X108" s="4">
        <v>3</v>
      </c>
      <c r="Y108" s="4">
        <v>0.5</v>
      </c>
      <c r="Z108" s="4">
        <v>3</v>
      </c>
      <c r="AA108" s="4">
        <v>3</v>
      </c>
      <c r="AB108">
        <v>4</v>
      </c>
      <c r="AC108">
        <v>2</v>
      </c>
      <c r="AD108">
        <v>3</v>
      </c>
      <c r="AE108">
        <v>3</v>
      </c>
      <c r="AF108">
        <v>3</v>
      </c>
      <c r="AG108">
        <v>2</v>
      </c>
      <c r="AH108">
        <v>54.5</v>
      </c>
      <c r="AI108">
        <v>49.8</v>
      </c>
      <c r="AJ108">
        <v>39.799999999999997</v>
      </c>
      <c r="AK108">
        <v>37.700000000000003</v>
      </c>
      <c r="AL108">
        <v>18.7</v>
      </c>
      <c r="AM108">
        <v>19.5</v>
      </c>
      <c r="AN108">
        <v>0</v>
      </c>
      <c r="AO108" s="2">
        <v>44165</v>
      </c>
      <c r="AP108" s="3">
        <f t="shared" si="11"/>
        <v>677</v>
      </c>
      <c r="AQ108">
        <v>0</v>
      </c>
      <c r="AR108">
        <v>50.9</v>
      </c>
      <c r="AS108">
        <v>3</v>
      </c>
      <c r="AT108">
        <v>3</v>
      </c>
      <c r="AU108">
        <v>3</v>
      </c>
      <c r="AV108">
        <v>3</v>
      </c>
      <c r="AW108">
        <v>3</v>
      </c>
      <c r="AX108">
        <v>4</v>
      </c>
      <c r="AY108">
        <v>3</v>
      </c>
      <c r="AZ108">
        <v>3</v>
      </c>
      <c r="BA108">
        <v>53.1</v>
      </c>
      <c r="BB108">
        <v>47.6</v>
      </c>
      <c r="BC108">
        <v>38.9</v>
      </c>
      <c r="BD108">
        <v>37.1</v>
      </c>
      <c r="BE108">
        <v>18.100000000000001</v>
      </c>
      <c r="BF108">
        <v>18.2</v>
      </c>
      <c r="BG108">
        <v>0</v>
      </c>
      <c r="BH108">
        <f t="shared" si="14"/>
        <v>-3.1818181818181947E-2</v>
      </c>
      <c r="BI108" s="5" t="s">
        <v>468</v>
      </c>
      <c r="BJ108" t="s">
        <v>445</v>
      </c>
    </row>
    <row r="109" spans="1:64">
      <c r="A109" s="4">
        <v>109</v>
      </c>
      <c r="B109" s="4" t="s">
        <v>0</v>
      </c>
      <c r="C109" s="4">
        <v>129</v>
      </c>
      <c r="D109" s="10">
        <v>43256</v>
      </c>
      <c r="E109" s="15">
        <v>0.45208333333333334</v>
      </c>
      <c r="F109" s="4" t="s">
        <v>64</v>
      </c>
      <c r="G109" s="16" t="s">
        <v>195</v>
      </c>
      <c r="H109" s="24" t="s">
        <v>61</v>
      </c>
      <c r="I109" s="4"/>
      <c r="J109" s="4" t="s">
        <v>434</v>
      </c>
      <c r="K109" s="4"/>
      <c r="L109" s="10">
        <v>43256</v>
      </c>
      <c r="M109" s="14">
        <f t="shared" si="8"/>
        <v>43436</v>
      </c>
      <c r="N109" s="10">
        <v>15192</v>
      </c>
      <c r="O109" s="4" t="s">
        <v>496</v>
      </c>
      <c r="P109" s="4" t="s">
        <v>435</v>
      </c>
      <c r="Q109" s="4" t="s">
        <v>464</v>
      </c>
      <c r="R109" s="4" t="s">
        <v>464</v>
      </c>
      <c r="S109" s="4" t="s">
        <v>464</v>
      </c>
      <c r="T109" s="20">
        <v>158</v>
      </c>
      <c r="U109" s="20">
        <v>61.6</v>
      </c>
      <c r="V109" s="4">
        <f t="shared" si="13"/>
        <v>24.675532767184748</v>
      </c>
      <c r="W109" s="17" t="s">
        <v>475</v>
      </c>
      <c r="X109" s="4">
        <v>4</v>
      </c>
      <c r="Y109" s="4">
        <v>0</v>
      </c>
      <c r="Z109" s="4">
        <v>3</v>
      </c>
      <c r="AA109" s="4">
        <v>3</v>
      </c>
      <c r="AB109">
        <v>4</v>
      </c>
      <c r="AC109">
        <v>5</v>
      </c>
      <c r="AD109">
        <v>3</v>
      </c>
      <c r="AE109">
        <v>4</v>
      </c>
      <c r="AF109">
        <v>4</v>
      </c>
      <c r="AG109">
        <v>4</v>
      </c>
      <c r="AH109" s="6">
        <v>56.5</v>
      </c>
      <c r="AI109" s="6">
        <v>51</v>
      </c>
      <c r="AJ109" s="6">
        <v>40.4</v>
      </c>
      <c r="AK109" s="6">
        <v>44.7</v>
      </c>
      <c r="AL109" s="6">
        <v>22.5</v>
      </c>
      <c r="AM109" s="6">
        <v>20.6</v>
      </c>
      <c r="AN109" s="8">
        <v>0</v>
      </c>
      <c r="AO109" s="2">
        <v>44210</v>
      </c>
      <c r="AP109" s="3">
        <f t="shared" si="11"/>
        <v>954</v>
      </c>
      <c r="AQ109">
        <v>0</v>
      </c>
      <c r="AR109" s="6">
        <v>58.7</v>
      </c>
      <c r="AS109">
        <v>3</v>
      </c>
      <c r="AT109">
        <v>3</v>
      </c>
      <c r="AU109">
        <v>4</v>
      </c>
      <c r="AV109">
        <v>4</v>
      </c>
      <c r="AW109">
        <v>3</v>
      </c>
      <c r="AX109">
        <v>3</v>
      </c>
      <c r="AY109">
        <v>3</v>
      </c>
      <c r="AZ109">
        <v>3</v>
      </c>
      <c r="BA109" s="6">
        <v>57</v>
      </c>
      <c r="BB109" s="6">
        <v>52</v>
      </c>
      <c r="BC109" s="6">
        <v>41.2</v>
      </c>
      <c r="BD109" s="6">
        <v>45.5</v>
      </c>
      <c r="BE109" s="6">
        <v>21.5</v>
      </c>
      <c r="BF109" s="6">
        <v>21</v>
      </c>
      <c r="BG109" s="6">
        <v>0</v>
      </c>
      <c r="BH109">
        <f t="shared" si="14"/>
        <v>1.0606703436571793E-2</v>
      </c>
      <c r="BJ109" t="s">
        <v>458</v>
      </c>
      <c r="BL109" s="9"/>
    </row>
    <row r="110" spans="1:64">
      <c r="A110" s="4">
        <v>110</v>
      </c>
      <c r="B110" s="4" t="s">
        <v>0</v>
      </c>
      <c r="C110" s="4">
        <v>131</v>
      </c>
      <c r="D110" s="10">
        <v>43256</v>
      </c>
      <c r="E110" s="15">
        <v>0.54305555555555551</v>
      </c>
      <c r="F110" s="4" t="s">
        <v>64</v>
      </c>
      <c r="G110" s="16" t="s">
        <v>196</v>
      </c>
      <c r="H110" s="25" t="s">
        <v>176</v>
      </c>
      <c r="I110" s="4"/>
      <c r="J110" s="4"/>
      <c r="K110" s="4" t="s">
        <v>434</v>
      </c>
      <c r="L110" s="10">
        <v>43444</v>
      </c>
      <c r="M110" s="14">
        <f t="shared" si="8"/>
        <v>43624</v>
      </c>
      <c r="N110" s="18">
        <v>25704</v>
      </c>
      <c r="O110" s="4" t="s">
        <v>496</v>
      </c>
      <c r="P110" s="4" t="s">
        <v>435</v>
      </c>
      <c r="Q110" s="4" t="s">
        <v>464</v>
      </c>
      <c r="R110" s="4" t="s">
        <v>464</v>
      </c>
      <c r="S110" s="4" t="s">
        <v>464</v>
      </c>
      <c r="T110" s="20">
        <v>154</v>
      </c>
      <c r="U110" s="20">
        <v>42.1</v>
      </c>
      <c r="V110" s="4">
        <f t="shared" si="13"/>
        <v>17.751728790689832</v>
      </c>
      <c r="W110" s="17" t="s">
        <v>469</v>
      </c>
      <c r="X110" s="4">
        <v>2</v>
      </c>
      <c r="Y110" s="4">
        <v>0</v>
      </c>
      <c r="Z110" s="4">
        <v>3</v>
      </c>
      <c r="AA110" s="4">
        <v>2</v>
      </c>
      <c r="AB110">
        <v>2</v>
      </c>
      <c r="AC110">
        <v>2</v>
      </c>
      <c r="AD110">
        <v>3</v>
      </c>
      <c r="AE110">
        <v>2</v>
      </c>
      <c r="AF110">
        <v>2</v>
      </c>
      <c r="AG110">
        <v>2</v>
      </c>
      <c r="AH110" s="6">
        <v>43.2</v>
      </c>
      <c r="AI110" s="6">
        <v>34.200000000000003</v>
      </c>
      <c r="AJ110" s="6">
        <v>29.3</v>
      </c>
      <c r="AK110" s="6">
        <v>26.8</v>
      </c>
      <c r="AL110" s="6">
        <v>16.8</v>
      </c>
      <c r="AM110" s="6">
        <v>18.2</v>
      </c>
      <c r="AN110" s="8">
        <v>0</v>
      </c>
      <c r="AO110" s="2">
        <v>43657</v>
      </c>
      <c r="AP110" s="3">
        <f t="shared" si="11"/>
        <v>213</v>
      </c>
      <c r="AQ110">
        <v>0</v>
      </c>
      <c r="AR110" s="6">
        <v>41.7</v>
      </c>
      <c r="AS110">
        <v>2</v>
      </c>
      <c r="AT110">
        <v>2</v>
      </c>
      <c r="AU110">
        <v>2</v>
      </c>
      <c r="AV110">
        <v>2</v>
      </c>
      <c r="AW110">
        <v>2</v>
      </c>
      <c r="AX110">
        <v>2</v>
      </c>
      <c r="AY110">
        <v>2</v>
      </c>
      <c r="AZ110">
        <v>2</v>
      </c>
      <c r="BA110" s="6">
        <v>44.3</v>
      </c>
      <c r="BB110" s="6">
        <v>37</v>
      </c>
      <c r="BC110" s="6">
        <v>30.3</v>
      </c>
      <c r="BD110" s="6">
        <v>27</v>
      </c>
      <c r="BE110" s="6">
        <v>17.7</v>
      </c>
      <c r="BF110" s="6">
        <v>19.600000000000001</v>
      </c>
      <c r="BG110" s="6">
        <v>2.5</v>
      </c>
      <c r="BH110">
        <f t="shared" si="14"/>
        <v>4.3916913946587401E-2</v>
      </c>
      <c r="BJ110" t="s">
        <v>441</v>
      </c>
      <c r="BL110" s="9"/>
    </row>
    <row r="111" spans="1:64">
      <c r="A111" s="4">
        <v>111</v>
      </c>
      <c r="B111" s="4" t="s">
        <v>0</v>
      </c>
      <c r="C111" s="4">
        <v>133</v>
      </c>
      <c r="D111" s="10">
        <v>43256</v>
      </c>
      <c r="E111" s="15">
        <v>0.56180555555555556</v>
      </c>
      <c r="F111" s="4" t="s">
        <v>64</v>
      </c>
      <c r="G111" s="16" t="s">
        <v>197</v>
      </c>
      <c r="H111" s="25" t="s">
        <v>176</v>
      </c>
      <c r="I111" s="4" t="s">
        <v>472</v>
      </c>
      <c r="J111" s="4"/>
      <c r="K111" s="4"/>
      <c r="L111" s="4"/>
      <c r="M111" s="14">
        <f t="shared" si="8"/>
        <v>180</v>
      </c>
      <c r="N111" s="4"/>
      <c r="O111" s="4"/>
      <c r="P111" s="4"/>
      <c r="Q111" s="4"/>
      <c r="R111" s="4"/>
      <c r="S111" s="4"/>
      <c r="T111" s="4"/>
      <c r="U111" s="4"/>
      <c r="V111" s="4" t="e">
        <f t="shared" si="13"/>
        <v>#DIV/0!</v>
      </c>
      <c r="W111" s="17"/>
      <c r="X111" s="4"/>
      <c r="Y111" s="4"/>
      <c r="Z111" s="4"/>
      <c r="AA111" s="4"/>
      <c r="AP111" s="3">
        <f t="shared" si="11"/>
        <v>0</v>
      </c>
      <c r="BH111" t="e">
        <f t="shared" si="14"/>
        <v>#DIV/0!</v>
      </c>
      <c r="BJ111" t="s">
        <v>458</v>
      </c>
    </row>
    <row r="112" spans="1:64">
      <c r="A112" s="4">
        <v>112</v>
      </c>
      <c r="B112" s="4" t="s">
        <v>0</v>
      </c>
      <c r="C112" s="4">
        <v>134</v>
      </c>
      <c r="D112" s="10">
        <v>43256</v>
      </c>
      <c r="E112" s="15">
        <v>0.57222222222222219</v>
      </c>
      <c r="F112" s="4" t="s">
        <v>64</v>
      </c>
      <c r="G112" s="16" t="s">
        <v>198</v>
      </c>
      <c r="H112" s="24" t="s">
        <v>61</v>
      </c>
      <c r="I112" s="4"/>
      <c r="J112" s="4" t="s">
        <v>434</v>
      </c>
      <c r="K112" s="4"/>
      <c r="L112" s="10">
        <v>43256</v>
      </c>
      <c r="M112" s="14">
        <f t="shared" si="8"/>
        <v>43436</v>
      </c>
      <c r="N112" s="18">
        <v>16725</v>
      </c>
      <c r="O112" s="4" t="s">
        <v>496</v>
      </c>
      <c r="P112" s="4" t="s">
        <v>435</v>
      </c>
      <c r="Q112" s="4" t="s">
        <v>464</v>
      </c>
      <c r="R112" s="4" t="s">
        <v>497</v>
      </c>
      <c r="S112" s="4" t="s">
        <v>497</v>
      </c>
      <c r="T112" s="20">
        <v>157</v>
      </c>
      <c r="U112" s="20">
        <v>65.7</v>
      </c>
      <c r="V112" s="4">
        <f t="shared" si="13"/>
        <v>26.654225323542537</v>
      </c>
      <c r="W112" s="17" t="s">
        <v>475</v>
      </c>
      <c r="X112" s="4">
        <v>4</v>
      </c>
      <c r="Y112" s="4">
        <v>3</v>
      </c>
      <c r="Z112" s="4">
        <v>2</v>
      </c>
      <c r="AA112" s="4">
        <v>2</v>
      </c>
      <c r="AB112">
        <v>3</v>
      </c>
      <c r="AC112">
        <v>3</v>
      </c>
      <c r="AD112">
        <v>2</v>
      </c>
      <c r="AE112">
        <v>2</v>
      </c>
      <c r="AF112">
        <v>3</v>
      </c>
      <c r="AG112">
        <v>3</v>
      </c>
      <c r="AH112" s="6">
        <v>51.5</v>
      </c>
      <c r="AI112" s="6">
        <v>45</v>
      </c>
      <c r="AJ112" s="6">
        <v>39</v>
      </c>
      <c r="AK112" s="6">
        <v>42</v>
      </c>
      <c r="AL112">
        <v>26.7</v>
      </c>
      <c r="AM112" s="6">
        <v>23</v>
      </c>
      <c r="AN112" s="8">
        <v>0</v>
      </c>
      <c r="AO112" s="2">
        <v>43496</v>
      </c>
      <c r="AP112" s="3">
        <f t="shared" si="11"/>
        <v>240</v>
      </c>
      <c r="AQ112">
        <v>0</v>
      </c>
      <c r="AR112" s="6">
        <v>63.4</v>
      </c>
      <c r="AS112">
        <v>2</v>
      </c>
      <c r="AT112">
        <v>3</v>
      </c>
      <c r="AU112">
        <v>4</v>
      </c>
      <c r="AV112">
        <v>4</v>
      </c>
      <c r="AW112">
        <v>3</v>
      </c>
      <c r="AX112">
        <v>3</v>
      </c>
      <c r="AY112">
        <v>3</v>
      </c>
      <c r="AZ112">
        <v>4</v>
      </c>
      <c r="BA112" s="6">
        <v>52</v>
      </c>
      <c r="BB112" s="6">
        <v>43.8</v>
      </c>
      <c r="BC112" s="6">
        <v>36.700000000000003</v>
      </c>
      <c r="BD112" s="6">
        <v>41.7</v>
      </c>
      <c r="BE112" s="6">
        <v>25.5</v>
      </c>
      <c r="BF112" s="6">
        <v>24.4</v>
      </c>
      <c r="BG112" s="8">
        <v>0</v>
      </c>
      <c r="BH112">
        <f t="shared" si="14"/>
        <v>-1.3644366197183073E-2</v>
      </c>
      <c r="BI112" s="5" t="s">
        <v>468</v>
      </c>
      <c r="BL112" s="9"/>
    </row>
    <row r="113" spans="1:64">
      <c r="A113" s="4">
        <v>113</v>
      </c>
      <c r="B113" s="4" t="s">
        <v>0</v>
      </c>
      <c r="C113" s="4">
        <v>137</v>
      </c>
      <c r="D113" s="10">
        <v>43263</v>
      </c>
      <c r="E113" s="15">
        <v>0.52986111111111112</v>
      </c>
      <c r="F113" s="4" t="s">
        <v>64</v>
      </c>
      <c r="G113" s="16" t="s">
        <v>199</v>
      </c>
      <c r="H113" s="24" t="s">
        <v>61</v>
      </c>
      <c r="I113" s="4" t="s">
        <v>510</v>
      </c>
      <c r="J113" s="4" t="s">
        <v>434</v>
      </c>
      <c r="K113" s="4"/>
      <c r="L113" s="10">
        <v>43263</v>
      </c>
      <c r="M113" s="14">
        <f t="shared" si="8"/>
        <v>43443</v>
      </c>
      <c r="N113" s="10">
        <v>19264</v>
      </c>
      <c r="O113" s="4" t="s">
        <v>496</v>
      </c>
      <c r="P113" s="4" t="s">
        <v>435</v>
      </c>
      <c r="Q113" s="4" t="s">
        <v>468</v>
      </c>
      <c r="R113" s="4" t="s">
        <v>440</v>
      </c>
      <c r="S113" s="4" t="s">
        <v>440</v>
      </c>
      <c r="T113" s="20">
        <v>153</v>
      </c>
      <c r="U113" s="20">
        <v>52.9</v>
      </c>
      <c r="V113" s="4">
        <f t="shared" si="13"/>
        <v>22.598146012217523</v>
      </c>
      <c r="W113" s="17" t="s">
        <v>475</v>
      </c>
      <c r="X113" s="4">
        <v>3</v>
      </c>
      <c r="Y113" s="4">
        <v>0</v>
      </c>
      <c r="Z113" s="4">
        <v>4</v>
      </c>
      <c r="AA113" s="4">
        <v>4</v>
      </c>
      <c r="AB113">
        <v>3</v>
      </c>
      <c r="AC113">
        <v>3</v>
      </c>
      <c r="AD113">
        <v>2</v>
      </c>
      <c r="AE113">
        <v>3</v>
      </c>
      <c r="AF113">
        <v>2</v>
      </c>
      <c r="AG113">
        <v>2</v>
      </c>
      <c r="AH113" s="6">
        <v>57</v>
      </c>
      <c r="AI113" s="6">
        <v>47</v>
      </c>
      <c r="AJ113" s="6">
        <v>39.5</v>
      </c>
      <c r="AK113" s="6">
        <v>37.1</v>
      </c>
      <c r="AL113" s="6">
        <v>20.8</v>
      </c>
      <c r="AM113" s="6">
        <v>22.5</v>
      </c>
      <c r="AN113" s="8">
        <v>3</v>
      </c>
      <c r="AO113" s="2">
        <v>44799</v>
      </c>
      <c r="AP113" s="3">
        <f t="shared" si="11"/>
        <v>1536</v>
      </c>
      <c r="AQ113">
        <v>1</v>
      </c>
      <c r="BH113">
        <f t="shared" si="14"/>
        <v>-1</v>
      </c>
      <c r="BJ113" t="s">
        <v>509</v>
      </c>
    </row>
    <row r="114" spans="1:64">
      <c r="A114" s="4">
        <v>114</v>
      </c>
      <c r="B114" s="4" t="s">
        <v>0</v>
      </c>
      <c r="C114" s="4">
        <v>138</v>
      </c>
      <c r="D114" s="10">
        <v>43263</v>
      </c>
      <c r="E114" s="15">
        <v>0.53125</v>
      </c>
      <c r="F114" s="4" t="s">
        <v>64</v>
      </c>
      <c r="G114" s="16" t="s">
        <v>200</v>
      </c>
      <c r="H114" s="25" t="s">
        <v>176</v>
      </c>
      <c r="I114" s="4"/>
      <c r="J114" s="4"/>
      <c r="K114" s="4" t="s">
        <v>434</v>
      </c>
      <c r="L114" s="10">
        <v>43506</v>
      </c>
      <c r="M114" s="14">
        <f t="shared" si="8"/>
        <v>43686</v>
      </c>
      <c r="N114" s="10">
        <v>18785</v>
      </c>
      <c r="O114" s="4" t="s">
        <v>496</v>
      </c>
      <c r="P114" s="4" t="s">
        <v>437</v>
      </c>
      <c r="Q114" s="4" t="s">
        <v>464</v>
      </c>
      <c r="R114" s="4" t="s">
        <v>497</v>
      </c>
      <c r="S114" s="4" t="s">
        <v>497</v>
      </c>
      <c r="T114" s="4">
        <v>153</v>
      </c>
      <c r="U114" s="4">
        <v>54.1</v>
      </c>
      <c r="V114" s="4">
        <f t="shared" si="13"/>
        <v>23.110769362211116</v>
      </c>
      <c r="W114" s="17">
        <v>3</v>
      </c>
      <c r="X114" s="4">
        <v>5</v>
      </c>
      <c r="Y114" s="4">
        <v>0</v>
      </c>
      <c r="Z114" s="4">
        <v>3</v>
      </c>
      <c r="AA114" s="4">
        <v>3</v>
      </c>
      <c r="AB114">
        <v>2</v>
      </c>
      <c r="AC114">
        <v>4</v>
      </c>
      <c r="AD114">
        <v>4</v>
      </c>
      <c r="AE114">
        <v>4</v>
      </c>
      <c r="AF114">
        <v>2</v>
      </c>
      <c r="AG114">
        <v>3</v>
      </c>
      <c r="AH114" s="6">
        <v>53</v>
      </c>
      <c r="AI114" s="6">
        <v>48.5</v>
      </c>
      <c r="AJ114" s="6">
        <v>36</v>
      </c>
      <c r="AK114" s="6">
        <v>36</v>
      </c>
      <c r="AL114" s="6">
        <v>22</v>
      </c>
      <c r="AM114" s="6">
        <v>22.1</v>
      </c>
      <c r="AN114" s="8">
        <v>0</v>
      </c>
      <c r="AO114" s="2">
        <v>43706</v>
      </c>
      <c r="AP114" s="3">
        <f t="shared" si="11"/>
        <v>200</v>
      </c>
      <c r="AQ114">
        <v>0</v>
      </c>
      <c r="AR114" s="6">
        <v>53.9</v>
      </c>
      <c r="AS114">
        <v>2</v>
      </c>
      <c r="AT114">
        <v>3</v>
      </c>
      <c r="AU114">
        <v>2</v>
      </c>
      <c r="AV114">
        <v>3</v>
      </c>
      <c r="AW114">
        <v>2</v>
      </c>
      <c r="AX114">
        <v>3</v>
      </c>
      <c r="AY114">
        <v>2</v>
      </c>
      <c r="AZ114">
        <v>2</v>
      </c>
      <c r="BA114" s="6">
        <v>51.1</v>
      </c>
      <c r="BB114" s="6">
        <v>46.3</v>
      </c>
      <c r="BC114" s="6">
        <v>33.700000000000003</v>
      </c>
      <c r="BD114" s="6">
        <v>34.700000000000003</v>
      </c>
      <c r="BE114" s="6">
        <v>21.6</v>
      </c>
      <c r="BF114" s="6">
        <v>20.399999999999999</v>
      </c>
      <c r="BG114" s="6">
        <v>0</v>
      </c>
      <c r="BH114">
        <f t="shared" si="14"/>
        <v>-4.5036764705882276E-2</v>
      </c>
      <c r="BL114" s="9"/>
    </row>
    <row r="115" spans="1:64">
      <c r="A115" s="4">
        <v>115</v>
      </c>
      <c r="B115" s="4" t="s">
        <v>0</v>
      </c>
      <c r="C115" s="4">
        <v>141</v>
      </c>
      <c r="D115" s="10">
        <v>43263</v>
      </c>
      <c r="E115" s="15">
        <v>0.57500000000000007</v>
      </c>
      <c r="F115" s="4" t="s">
        <v>59</v>
      </c>
      <c r="G115" s="16" t="s">
        <v>201</v>
      </c>
      <c r="H115" s="25" t="s">
        <v>176</v>
      </c>
      <c r="I115" s="4"/>
      <c r="J115" s="4"/>
      <c r="K115" s="4" t="s">
        <v>434</v>
      </c>
      <c r="L115" s="10">
        <v>43561</v>
      </c>
      <c r="M115" s="14">
        <f t="shared" si="8"/>
        <v>43741</v>
      </c>
      <c r="N115" s="10">
        <v>19160</v>
      </c>
      <c r="O115" s="4" t="s">
        <v>496</v>
      </c>
      <c r="P115" s="4" t="s">
        <v>435</v>
      </c>
      <c r="Q115" s="4" t="s">
        <v>464</v>
      </c>
      <c r="R115" s="4" t="s">
        <v>497</v>
      </c>
      <c r="S115" s="4" t="s">
        <v>464</v>
      </c>
      <c r="T115" s="4">
        <v>157</v>
      </c>
      <c r="U115" s="4">
        <v>61.9</v>
      </c>
      <c r="V115" s="4">
        <f t="shared" si="13"/>
        <v>25.112580632074323</v>
      </c>
      <c r="W115" s="17">
        <v>3</v>
      </c>
      <c r="X115" s="4">
        <v>5</v>
      </c>
      <c r="Y115" s="4">
        <v>0</v>
      </c>
      <c r="Z115" s="4">
        <v>3</v>
      </c>
      <c r="AA115" s="4">
        <v>4</v>
      </c>
      <c r="AB115">
        <v>3</v>
      </c>
      <c r="AC115">
        <v>4</v>
      </c>
      <c r="AD115">
        <v>2</v>
      </c>
      <c r="AE115">
        <v>3</v>
      </c>
      <c r="AF115">
        <v>2</v>
      </c>
      <c r="AG115">
        <v>4</v>
      </c>
      <c r="AH115" s="6">
        <v>57.5</v>
      </c>
      <c r="AI115" s="6">
        <v>51</v>
      </c>
      <c r="AJ115" s="6">
        <v>41.5</v>
      </c>
      <c r="AK115" s="6">
        <v>39.5</v>
      </c>
      <c r="AL115" s="6">
        <v>27.2</v>
      </c>
      <c r="AM115" s="6">
        <v>24.8</v>
      </c>
      <c r="AN115" s="8">
        <v>2</v>
      </c>
      <c r="AO115" s="2">
        <v>44100</v>
      </c>
      <c r="AP115" s="3">
        <f t="shared" si="11"/>
        <v>539</v>
      </c>
      <c r="AQ115">
        <v>0</v>
      </c>
      <c r="AR115">
        <v>58.1</v>
      </c>
      <c r="AS115">
        <v>2</v>
      </c>
      <c r="AT115">
        <v>2</v>
      </c>
      <c r="AU115">
        <v>2</v>
      </c>
      <c r="AV115">
        <v>2</v>
      </c>
      <c r="AW115">
        <v>2</v>
      </c>
      <c r="AX115">
        <v>2</v>
      </c>
      <c r="AY115">
        <v>2</v>
      </c>
      <c r="AZ115">
        <v>2</v>
      </c>
      <c r="BA115">
        <v>50</v>
      </c>
      <c r="BB115">
        <v>46.8</v>
      </c>
      <c r="BC115">
        <v>38.6</v>
      </c>
      <c r="BD115">
        <v>37.4</v>
      </c>
      <c r="BE115">
        <v>26</v>
      </c>
      <c r="BF115">
        <v>21.5</v>
      </c>
      <c r="BG115">
        <v>0</v>
      </c>
      <c r="BH115">
        <f t="shared" si="14"/>
        <v>-8.7784679089026874E-2</v>
      </c>
      <c r="BL115" s="9"/>
    </row>
    <row r="116" spans="1:64">
      <c r="A116" s="4">
        <v>116</v>
      </c>
      <c r="B116" s="4" t="s">
        <v>0</v>
      </c>
      <c r="C116" s="4">
        <v>148</v>
      </c>
      <c r="D116" s="10">
        <v>43279</v>
      </c>
      <c r="E116" s="15">
        <v>0.5625</v>
      </c>
      <c r="F116" s="4" t="s">
        <v>64</v>
      </c>
      <c r="G116" s="16" t="s">
        <v>202</v>
      </c>
      <c r="H116" s="24" t="s">
        <v>61</v>
      </c>
      <c r="I116" s="4"/>
      <c r="J116" s="4" t="s">
        <v>434</v>
      </c>
      <c r="K116" s="4"/>
      <c r="L116" s="10">
        <v>43279</v>
      </c>
      <c r="M116" s="14">
        <f t="shared" si="8"/>
        <v>43459</v>
      </c>
      <c r="N116" s="10">
        <v>15572</v>
      </c>
      <c r="O116" s="4" t="s">
        <v>496</v>
      </c>
      <c r="P116" s="4" t="s">
        <v>437</v>
      </c>
      <c r="Q116" s="4" t="s">
        <v>497</v>
      </c>
      <c r="R116" s="4" t="s">
        <v>464</v>
      </c>
      <c r="S116" s="4" t="s">
        <v>497</v>
      </c>
      <c r="T116" s="20">
        <v>142</v>
      </c>
      <c r="U116" s="20">
        <v>42.8</v>
      </c>
      <c r="V116" s="4">
        <f t="shared" si="13"/>
        <v>21.225947232691926</v>
      </c>
      <c r="W116" s="17" t="s">
        <v>469</v>
      </c>
      <c r="X116" s="4">
        <v>3</v>
      </c>
      <c r="Y116" s="4">
        <v>0</v>
      </c>
      <c r="Z116" s="4">
        <v>2</v>
      </c>
      <c r="AA116" s="4">
        <v>2</v>
      </c>
      <c r="AB116">
        <v>2</v>
      </c>
      <c r="AC116">
        <v>3</v>
      </c>
      <c r="AD116">
        <v>2</v>
      </c>
      <c r="AE116">
        <v>2</v>
      </c>
      <c r="AF116">
        <v>2</v>
      </c>
      <c r="AG116">
        <v>3</v>
      </c>
      <c r="AH116" s="6">
        <v>43.6</v>
      </c>
      <c r="AI116" s="6">
        <v>37.6</v>
      </c>
      <c r="AJ116" s="6">
        <v>34.9</v>
      </c>
      <c r="AK116" s="6">
        <v>29.9</v>
      </c>
      <c r="AL116" s="6">
        <v>20.8</v>
      </c>
      <c r="AM116" s="6">
        <v>20.8</v>
      </c>
      <c r="AN116" s="8">
        <v>4</v>
      </c>
      <c r="AO116" s="2">
        <v>43517</v>
      </c>
      <c r="AP116" s="3">
        <f t="shared" si="11"/>
        <v>238</v>
      </c>
      <c r="AQ116">
        <v>0</v>
      </c>
      <c r="AR116" s="6">
        <v>43.4</v>
      </c>
      <c r="AS116">
        <v>2</v>
      </c>
      <c r="AT116">
        <v>2</v>
      </c>
      <c r="AU116">
        <v>2</v>
      </c>
      <c r="AV116">
        <v>3</v>
      </c>
      <c r="AW116">
        <v>2</v>
      </c>
      <c r="AX116">
        <v>3</v>
      </c>
      <c r="AY116">
        <v>2</v>
      </c>
      <c r="AZ116">
        <v>2</v>
      </c>
      <c r="BA116" s="6">
        <v>39.6</v>
      </c>
      <c r="BB116" s="6">
        <v>35</v>
      </c>
      <c r="BC116" s="6">
        <v>32.9</v>
      </c>
      <c r="BD116" s="6">
        <v>27.3</v>
      </c>
      <c r="BE116" s="6">
        <v>17.399999999999999</v>
      </c>
      <c r="BF116" s="6">
        <v>18.899999999999999</v>
      </c>
      <c r="BG116" s="6">
        <v>0</v>
      </c>
      <c r="BH116">
        <f t="shared" si="14"/>
        <v>-8.7953091684434964E-2</v>
      </c>
      <c r="BJ116" t="s">
        <v>456</v>
      </c>
      <c r="BL116" s="9"/>
    </row>
    <row r="117" spans="1:64">
      <c r="A117" s="4">
        <v>117</v>
      </c>
      <c r="B117" s="4" t="s">
        <v>0</v>
      </c>
      <c r="C117" s="4">
        <v>152</v>
      </c>
      <c r="D117" s="10">
        <v>43284</v>
      </c>
      <c r="E117" s="15">
        <v>0.53472222222222221</v>
      </c>
      <c r="F117" s="4" t="s">
        <v>64</v>
      </c>
      <c r="G117" s="16" t="s">
        <v>203</v>
      </c>
      <c r="H117" s="23" t="s">
        <v>61</v>
      </c>
      <c r="I117" s="4" t="s">
        <v>510</v>
      </c>
      <c r="J117" s="4" t="s">
        <v>434</v>
      </c>
      <c r="K117" s="4"/>
      <c r="L117" s="10">
        <v>43283</v>
      </c>
      <c r="M117" s="14">
        <f t="shared" si="8"/>
        <v>43463</v>
      </c>
      <c r="N117" s="10">
        <v>20915</v>
      </c>
      <c r="O117" s="4" t="s">
        <v>496</v>
      </c>
      <c r="P117" s="4" t="s">
        <v>435</v>
      </c>
      <c r="Q117" s="4" t="s">
        <v>468</v>
      </c>
      <c r="R117" s="4" t="s">
        <v>468</v>
      </c>
      <c r="S117" s="4" t="s">
        <v>468</v>
      </c>
      <c r="T117" s="20">
        <v>163.5</v>
      </c>
      <c r="U117" s="20">
        <v>66.099999999999994</v>
      </c>
      <c r="V117" s="4">
        <f t="shared" si="13"/>
        <v>24.726687802186497</v>
      </c>
      <c r="W117" s="17" t="s">
        <v>469</v>
      </c>
      <c r="X117" s="4">
        <v>3</v>
      </c>
      <c r="Y117" s="4">
        <v>0</v>
      </c>
      <c r="Z117" s="4">
        <v>3</v>
      </c>
      <c r="AA117" s="4">
        <v>4</v>
      </c>
      <c r="AB117">
        <v>3</v>
      </c>
      <c r="AC117">
        <v>3</v>
      </c>
      <c r="AD117">
        <v>3</v>
      </c>
      <c r="AE117">
        <v>4</v>
      </c>
      <c r="AF117">
        <v>2</v>
      </c>
      <c r="AG117">
        <v>2</v>
      </c>
      <c r="AH117" s="6">
        <v>55.7</v>
      </c>
      <c r="AI117" s="6">
        <v>49.5</v>
      </c>
      <c r="AJ117" s="6">
        <v>40.700000000000003</v>
      </c>
      <c r="AK117" s="6">
        <v>38</v>
      </c>
      <c r="AL117" s="6">
        <v>22.5</v>
      </c>
      <c r="AM117" s="6">
        <v>22.7</v>
      </c>
      <c r="AN117" s="8">
        <v>0</v>
      </c>
      <c r="AO117" s="2">
        <v>44799</v>
      </c>
      <c r="AP117" s="3">
        <f t="shared" si="11"/>
        <v>1516</v>
      </c>
      <c r="AQ117">
        <v>1</v>
      </c>
      <c r="BH117">
        <f t="shared" si="14"/>
        <v>-1</v>
      </c>
      <c r="BJ117" s="13" t="s">
        <v>511</v>
      </c>
    </row>
    <row r="118" spans="1:64">
      <c r="A118" s="4">
        <v>118</v>
      </c>
      <c r="B118" s="4" t="s">
        <v>0</v>
      </c>
      <c r="C118" s="4">
        <v>153</v>
      </c>
      <c r="D118" s="10">
        <v>43286</v>
      </c>
      <c r="E118" s="15">
        <v>0.50902777777777775</v>
      </c>
      <c r="F118" s="4" t="s">
        <v>64</v>
      </c>
      <c r="G118" s="16" t="s">
        <v>204</v>
      </c>
      <c r="H118" s="23" t="s">
        <v>63</v>
      </c>
      <c r="I118" s="4"/>
      <c r="J118" s="4"/>
      <c r="K118" s="4" t="s">
        <v>434</v>
      </c>
      <c r="L118" s="10">
        <v>43503</v>
      </c>
      <c r="M118" s="14">
        <f t="shared" si="8"/>
        <v>43683</v>
      </c>
      <c r="N118" s="18">
        <v>17169</v>
      </c>
      <c r="O118" s="4" t="s">
        <v>496</v>
      </c>
      <c r="P118" s="4" t="s">
        <v>435</v>
      </c>
      <c r="Q118" s="4" t="s">
        <v>464</v>
      </c>
      <c r="R118" s="4" t="s">
        <v>497</v>
      </c>
      <c r="S118" s="4" t="s">
        <v>497</v>
      </c>
      <c r="T118" s="20">
        <v>154</v>
      </c>
      <c r="U118" s="20">
        <v>51.4</v>
      </c>
      <c r="V118" s="4">
        <f t="shared" si="13"/>
        <v>21.673132062742454</v>
      </c>
      <c r="W118" s="17" t="s">
        <v>475</v>
      </c>
      <c r="X118" s="4">
        <v>4</v>
      </c>
      <c r="Y118" s="4">
        <v>4</v>
      </c>
      <c r="Z118" s="4">
        <v>2</v>
      </c>
      <c r="AA118" s="4">
        <v>2</v>
      </c>
      <c r="AB118">
        <v>2</v>
      </c>
      <c r="AC118">
        <v>2</v>
      </c>
      <c r="AD118">
        <v>2</v>
      </c>
      <c r="AE118">
        <v>3</v>
      </c>
      <c r="AF118">
        <v>2</v>
      </c>
      <c r="AG118">
        <v>2</v>
      </c>
      <c r="AH118" s="6">
        <v>49.7</v>
      </c>
      <c r="AI118" s="6">
        <v>43.5</v>
      </c>
      <c r="AJ118" s="6">
        <v>36.700000000000003</v>
      </c>
      <c r="AK118" s="6">
        <v>33</v>
      </c>
      <c r="AL118" s="6">
        <v>20.7</v>
      </c>
      <c r="AM118" s="6">
        <v>21.7</v>
      </c>
      <c r="AN118" s="8">
        <v>0</v>
      </c>
      <c r="AO118" s="2">
        <v>43713</v>
      </c>
      <c r="AP118" s="3">
        <f t="shared" si="11"/>
        <v>210</v>
      </c>
      <c r="AQ118">
        <v>0</v>
      </c>
      <c r="AR118" s="6">
        <v>49.8</v>
      </c>
      <c r="AS118">
        <v>2</v>
      </c>
      <c r="AT118">
        <v>2</v>
      </c>
      <c r="AU118">
        <v>2</v>
      </c>
      <c r="AV118">
        <v>2</v>
      </c>
      <c r="AW118">
        <v>2</v>
      </c>
      <c r="AX118">
        <v>2</v>
      </c>
      <c r="AY118">
        <v>2</v>
      </c>
      <c r="AZ118">
        <v>2</v>
      </c>
      <c r="BA118" s="6">
        <v>45.6</v>
      </c>
      <c r="BB118" s="6">
        <v>39</v>
      </c>
      <c r="BC118" s="6">
        <v>32.799999999999997</v>
      </c>
      <c r="BD118" s="6">
        <v>30.5</v>
      </c>
      <c r="BE118" s="6">
        <v>19</v>
      </c>
      <c r="BF118" s="6">
        <v>19.899999999999999</v>
      </c>
      <c r="BG118" s="8">
        <v>0</v>
      </c>
      <c r="BH118">
        <f t="shared" si="14"/>
        <v>-9.0112031173891868E-2</v>
      </c>
      <c r="BJ118" t="s">
        <v>441</v>
      </c>
      <c r="BK118" s="5" t="s">
        <v>464</v>
      </c>
      <c r="BL118" s="9" t="s">
        <v>464</v>
      </c>
    </row>
    <row r="119" spans="1:64">
      <c r="A119" s="4">
        <v>119</v>
      </c>
      <c r="B119" s="4" t="s">
        <v>0</v>
      </c>
      <c r="C119" s="4">
        <v>154</v>
      </c>
      <c r="D119" s="10">
        <v>43286</v>
      </c>
      <c r="E119" s="15">
        <v>0.54513888888888895</v>
      </c>
      <c r="F119" s="4" t="s">
        <v>64</v>
      </c>
      <c r="G119" s="16" t="s">
        <v>205</v>
      </c>
      <c r="H119" s="23" t="s">
        <v>61</v>
      </c>
      <c r="I119" s="4"/>
      <c r="J119" s="4" t="s">
        <v>434</v>
      </c>
      <c r="K119" s="4"/>
      <c r="L119" s="10">
        <v>43286</v>
      </c>
      <c r="M119" s="14">
        <f t="shared" si="8"/>
        <v>43466</v>
      </c>
      <c r="N119" s="18">
        <v>20925</v>
      </c>
      <c r="O119" s="4" t="s">
        <v>496</v>
      </c>
      <c r="P119" s="4" t="s">
        <v>435</v>
      </c>
      <c r="Q119" s="4" t="s">
        <v>464</v>
      </c>
      <c r="R119" s="4" t="s">
        <v>497</v>
      </c>
      <c r="S119" s="4" t="s">
        <v>464</v>
      </c>
      <c r="T119" s="20">
        <v>158</v>
      </c>
      <c r="U119" s="20">
        <v>59.9</v>
      </c>
      <c r="V119" s="4">
        <f t="shared" si="13"/>
        <v>23.994552155103349</v>
      </c>
      <c r="W119" s="17" t="s">
        <v>469</v>
      </c>
      <c r="X119" s="4">
        <v>3</v>
      </c>
      <c r="Y119" s="4">
        <v>0.5</v>
      </c>
      <c r="Z119" s="4">
        <v>4</v>
      </c>
      <c r="AA119" s="4">
        <v>5</v>
      </c>
      <c r="AB119">
        <v>4</v>
      </c>
      <c r="AC119">
        <v>5</v>
      </c>
      <c r="AD119">
        <v>3</v>
      </c>
      <c r="AE119">
        <v>4</v>
      </c>
      <c r="AF119">
        <v>4</v>
      </c>
      <c r="AG119">
        <v>4</v>
      </c>
      <c r="AH119" s="6">
        <v>61.5</v>
      </c>
      <c r="AI119" s="6">
        <v>53</v>
      </c>
      <c r="AJ119" s="6">
        <v>39</v>
      </c>
      <c r="AK119" s="6">
        <v>43.5</v>
      </c>
      <c r="AL119" s="6">
        <v>19.8</v>
      </c>
      <c r="AM119" s="6">
        <v>18.5</v>
      </c>
      <c r="AN119" s="8">
        <v>3</v>
      </c>
      <c r="AO119" s="12">
        <v>43529</v>
      </c>
      <c r="AP119" s="3">
        <f t="shared" si="11"/>
        <v>243</v>
      </c>
      <c r="AQ119">
        <v>0</v>
      </c>
      <c r="AR119" t="s">
        <v>499</v>
      </c>
      <c r="AS119" t="s">
        <v>499</v>
      </c>
      <c r="AT119" t="s">
        <v>499</v>
      </c>
      <c r="AU119" t="s">
        <v>499</v>
      </c>
      <c r="AV119" t="s">
        <v>499</v>
      </c>
      <c r="AW119" t="s">
        <v>499</v>
      </c>
      <c r="AX119" t="s">
        <v>499</v>
      </c>
      <c r="AY119" t="s">
        <v>499</v>
      </c>
      <c r="AZ119" t="s">
        <v>499</v>
      </c>
      <c r="BA119" t="s">
        <v>499</v>
      </c>
      <c r="BB119" t="s">
        <v>499</v>
      </c>
      <c r="BC119" t="s">
        <v>499</v>
      </c>
      <c r="BD119" t="s">
        <v>499</v>
      </c>
      <c r="BE119" t="s">
        <v>499</v>
      </c>
      <c r="BF119" t="s">
        <v>499</v>
      </c>
      <c r="BG119" t="s">
        <v>499</v>
      </c>
      <c r="BH119" t="s">
        <v>499</v>
      </c>
      <c r="BJ119" t="s">
        <v>458</v>
      </c>
      <c r="BL119" s="9"/>
    </row>
    <row r="120" spans="1:64">
      <c r="A120" s="4">
        <v>120</v>
      </c>
      <c r="B120" s="4" t="s">
        <v>0</v>
      </c>
      <c r="C120" s="4">
        <v>156</v>
      </c>
      <c r="D120" s="10">
        <v>43286</v>
      </c>
      <c r="E120" s="15">
        <v>0.56666666666666665</v>
      </c>
      <c r="F120" s="4" t="s">
        <v>64</v>
      </c>
      <c r="G120" s="16" t="s">
        <v>206</v>
      </c>
      <c r="H120" s="23" t="s">
        <v>61</v>
      </c>
      <c r="I120" s="4" t="s">
        <v>481</v>
      </c>
      <c r="J120" s="4"/>
      <c r="K120" s="4"/>
      <c r="L120" s="10">
        <v>43445</v>
      </c>
      <c r="M120" s="14">
        <f t="shared" si="8"/>
        <v>43625</v>
      </c>
      <c r="N120" s="10">
        <v>22823</v>
      </c>
      <c r="O120" s="4" t="s">
        <v>496</v>
      </c>
      <c r="P120" s="4" t="s">
        <v>435</v>
      </c>
      <c r="Q120" s="4" t="s">
        <v>468</v>
      </c>
      <c r="R120" s="4" t="s">
        <v>440</v>
      </c>
      <c r="S120" s="4" t="s">
        <v>440</v>
      </c>
      <c r="T120" s="4">
        <v>158</v>
      </c>
      <c r="U120" s="4">
        <v>55.9</v>
      </c>
      <c r="V120" s="4">
        <f t="shared" si="13"/>
        <v>22.392244832558884</v>
      </c>
      <c r="W120" s="17">
        <v>3</v>
      </c>
      <c r="X120" s="4">
        <v>5</v>
      </c>
      <c r="Y120" s="4">
        <v>0</v>
      </c>
      <c r="Z120" s="4">
        <v>2</v>
      </c>
      <c r="AA120" s="4">
        <v>2</v>
      </c>
      <c r="AB120">
        <v>2</v>
      </c>
      <c r="AC120">
        <v>3</v>
      </c>
      <c r="AD120">
        <v>2</v>
      </c>
      <c r="AE120">
        <v>2</v>
      </c>
      <c r="AF120">
        <v>2</v>
      </c>
      <c r="AG120">
        <v>3</v>
      </c>
      <c r="AH120">
        <v>55</v>
      </c>
      <c r="AI120">
        <v>50.3</v>
      </c>
      <c r="AJ120">
        <v>41.3</v>
      </c>
      <c r="AK120">
        <v>40.299999999999997</v>
      </c>
      <c r="AL120">
        <v>28</v>
      </c>
      <c r="AM120">
        <v>21.5</v>
      </c>
      <c r="AN120">
        <v>0</v>
      </c>
      <c r="AO120" s="2">
        <v>43818</v>
      </c>
      <c r="AP120" s="3">
        <f t="shared" si="11"/>
        <v>373</v>
      </c>
      <c r="AQ120">
        <v>0</v>
      </c>
      <c r="AR120">
        <v>53.9</v>
      </c>
      <c r="AS120">
        <v>3</v>
      </c>
      <c r="AT120">
        <v>3</v>
      </c>
      <c r="AU120">
        <v>3</v>
      </c>
      <c r="AV120">
        <v>3</v>
      </c>
      <c r="AW120">
        <v>3</v>
      </c>
      <c r="AX120">
        <v>4</v>
      </c>
      <c r="AY120">
        <v>3</v>
      </c>
      <c r="AZ120">
        <v>3</v>
      </c>
      <c r="BA120">
        <v>51.2</v>
      </c>
      <c r="BB120">
        <v>47.4</v>
      </c>
      <c r="BC120">
        <v>37.4</v>
      </c>
      <c r="BD120">
        <v>35.5</v>
      </c>
      <c r="BE120">
        <v>22.7</v>
      </c>
      <c r="BF120">
        <v>22.5</v>
      </c>
      <c r="BG120">
        <v>0</v>
      </c>
      <c r="BH120">
        <f t="shared" ref="BH120:BH126" si="15">(SUM(BA120:BF120)-SUM(AH120:AM120))/SUM(AH120:AM120)</f>
        <v>-8.3333333333333287E-2</v>
      </c>
      <c r="BI120" s="5" t="s">
        <v>468</v>
      </c>
      <c r="BJ120" t="s">
        <v>458</v>
      </c>
    </row>
    <row r="121" spans="1:64">
      <c r="A121" s="4">
        <v>121</v>
      </c>
      <c r="B121" s="4" t="s">
        <v>0</v>
      </c>
      <c r="C121" s="4">
        <v>157</v>
      </c>
      <c r="D121" s="10">
        <v>43291</v>
      </c>
      <c r="E121" s="15">
        <v>0.47847222222222219</v>
      </c>
      <c r="F121" s="4" t="s">
        <v>177</v>
      </c>
      <c r="G121" s="16" t="s">
        <v>207</v>
      </c>
      <c r="H121" s="23" t="s">
        <v>63</v>
      </c>
      <c r="I121" s="4" t="s">
        <v>452</v>
      </c>
      <c r="J121" s="4"/>
      <c r="K121" s="4"/>
      <c r="L121" s="10">
        <v>43696</v>
      </c>
      <c r="M121" s="14">
        <f t="shared" si="8"/>
        <v>43876</v>
      </c>
      <c r="N121" s="10">
        <v>22047</v>
      </c>
      <c r="O121" s="4" t="s">
        <v>496</v>
      </c>
      <c r="P121" s="4" t="s">
        <v>435</v>
      </c>
      <c r="Q121" s="4" t="s">
        <v>468</v>
      </c>
      <c r="R121" s="4" t="s">
        <v>440</v>
      </c>
      <c r="S121" s="4" t="s">
        <v>440</v>
      </c>
      <c r="T121" s="20">
        <v>158</v>
      </c>
      <c r="U121" s="20">
        <v>73.599999999999994</v>
      </c>
      <c r="V121" s="4">
        <f t="shared" si="13"/>
        <v>29.482454734818138</v>
      </c>
      <c r="W121" s="17" t="s">
        <v>469</v>
      </c>
      <c r="X121" s="4">
        <v>3</v>
      </c>
      <c r="Y121" s="4">
        <v>0.5</v>
      </c>
      <c r="Z121" s="4">
        <v>5</v>
      </c>
      <c r="AA121" s="4">
        <v>5</v>
      </c>
      <c r="AB121">
        <v>4</v>
      </c>
      <c r="AC121">
        <v>5</v>
      </c>
      <c r="AD121">
        <v>4</v>
      </c>
      <c r="AE121">
        <v>4</v>
      </c>
      <c r="AF121">
        <v>4</v>
      </c>
      <c r="AG121">
        <v>5</v>
      </c>
      <c r="AH121" s="6">
        <v>60.3</v>
      </c>
      <c r="AI121" s="6">
        <v>55</v>
      </c>
      <c r="AJ121" s="6">
        <v>41</v>
      </c>
      <c r="AK121" s="6">
        <v>44.5</v>
      </c>
      <c r="AL121" s="6">
        <v>23</v>
      </c>
      <c r="AM121" s="6">
        <v>22</v>
      </c>
      <c r="AN121" s="8">
        <v>1</v>
      </c>
      <c r="AO121" s="2">
        <v>44484</v>
      </c>
      <c r="AP121" s="3">
        <f t="shared" si="11"/>
        <v>788</v>
      </c>
      <c r="AQ121">
        <v>0</v>
      </c>
      <c r="AR121" t="s">
        <v>499</v>
      </c>
      <c r="AS121" t="s">
        <v>499</v>
      </c>
      <c r="AT121" t="s">
        <v>499</v>
      </c>
      <c r="AU121" t="s">
        <v>499</v>
      </c>
      <c r="AV121" t="s">
        <v>499</v>
      </c>
      <c r="AW121" t="s">
        <v>499</v>
      </c>
      <c r="AX121" t="s">
        <v>499</v>
      </c>
      <c r="AY121" t="s">
        <v>499</v>
      </c>
      <c r="AZ121" t="s">
        <v>499</v>
      </c>
      <c r="BA121" t="s">
        <v>499</v>
      </c>
      <c r="BB121" t="s">
        <v>499</v>
      </c>
      <c r="BC121" t="s">
        <v>499</v>
      </c>
      <c r="BD121" t="s">
        <v>499</v>
      </c>
      <c r="BE121" t="s">
        <v>499</v>
      </c>
      <c r="BF121" t="s">
        <v>499</v>
      </c>
      <c r="BG121" t="s">
        <v>499</v>
      </c>
      <c r="BH121">
        <f t="shared" si="15"/>
        <v>-1</v>
      </c>
      <c r="BI121" s="5" t="s">
        <v>468</v>
      </c>
      <c r="BJ121" t="s">
        <v>446</v>
      </c>
    </row>
    <row r="122" spans="1:64">
      <c r="A122" s="4">
        <v>122</v>
      </c>
      <c r="B122" s="4" t="s">
        <v>0</v>
      </c>
      <c r="C122" s="4">
        <v>158</v>
      </c>
      <c r="D122" s="10">
        <v>43291</v>
      </c>
      <c r="E122" s="15">
        <v>0.49236111111111108</v>
      </c>
      <c r="F122" s="4" t="s">
        <v>64</v>
      </c>
      <c r="G122" s="16" t="s">
        <v>208</v>
      </c>
      <c r="H122" s="23" t="s">
        <v>61</v>
      </c>
      <c r="I122" s="4"/>
      <c r="J122" s="4" t="s">
        <v>434</v>
      </c>
      <c r="K122" s="4"/>
      <c r="L122" s="10">
        <v>43291</v>
      </c>
      <c r="M122" s="14">
        <f t="shared" si="8"/>
        <v>43471</v>
      </c>
      <c r="N122" s="10">
        <v>27878</v>
      </c>
      <c r="O122" s="4" t="s">
        <v>496</v>
      </c>
      <c r="P122" s="4" t="s">
        <v>437</v>
      </c>
      <c r="Q122" s="4" t="s">
        <v>464</v>
      </c>
      <c r="R122" s="4" t="s">
        <v>464</v>
      </c>
      <c r="S122" s="4" t="s">
        <v>464</v>
      </c>
      <c r="T122" s="20">
        <v>151</v>
      </c>
      <c r="U122" s="20">
        <v>61.4</v>
      </c>
      <c r="V122" s="4">
        <f t="shared" si="13"/>
        <v>26.928643480549098</v>
      </c>
      <c r="W122" s="17">
        <v>3</v>
      </c>
      <c r="X122" s="4">
        <v>5</v>
      </c>
      <c r="Y122" s="4">
        <v>0</v>
      </c>
      <c r="Z122" s="4">
        <v>4</v>
      </c>
      <c r="AA122" s="4">
        <v>5</v>
      </c>
      <c r="AB122">
        <v>5</v>
      </c>
      <c r="AC122">
        <v>6</v>
      </c>
      <c r="AD122">
        <v>3</v>
      </c>
      <c r="AE122">
        <v>4</v>
      </c>
      <c r="AF122">
        <v>5</v>
      </c>
      <c r="AG122">
        <v>6</v>
      </c>
      <c r="AH122" s="6">
        <v>63</v>
      </c>
      <c r="AI122" s="6">
        <v>56</v>
      </c>
      <c r="AJ122" s="6">
        <v>45</v>
      </c>
      <c r="AK122" s="6">
        <v>45.8</v>
      </c>
      <c r="AL122" s="6">
        <v>26.2</v>
      </c>
      <c r="AM122" s="6">
        <v>24.2</v>
      </c>
      <c r="AN122" s="8">
        <v>1</v>
      </c>
      <c r="AO122" s="2">
        <v>43543</v>
      </c>
      <c r="AP122" s="3">
        <f t="shared" si="11"/>
        <v>252</v>
      </c>
      <c r="AQ122">
        <v>0</v>
      </c>
      <c r="AR122">
        <v>60.9</v>
      </c>
      <c r="AS122">
        <v>4</v>
      </c>
      <c r="AT122">
        <v>4</v>
      </c>
      <c r="AU122">
        <v>4</v>
      </c>
      <c r="AV122">
        <v>4</v>
      </c>
      <c r="AW122">
        <v>4</v>
      </c>
      <c r="AX122">
        <v>4</v>
      </c>
      <c r="AY122">
        <v>4</v>
      </c>
      <c r="AZ122">
        <v>4</v>
      </c>
      <c r="BA122">
        <v>59.9</v>
      </c>
      <c r="BB122">
        <v>53.2</v>
      </c>
      <c r="BC122">
        <v>38.5</v>
      </c>
      <c r="BD122">
        <v>42.4</v>
      </c>
      <c r="BE122">
        <v>23.8</v>
      </c>
      <c r="BF122">
        <v>22.6</v>
      </c>
      <c r="BG122">
        <v>0</v>
      </c>
      <c r="BH122">
        <f t="shared" si="15"/>
        <v>-7.6095311299000712E-2</v>
      </c>
      <c r="BJ122" t="s">
        <v>458</v>
      </c>
      <c r="BL122" s="9"/>
    </row>
    <row r="123" spans="1:64">
      <c r="A123" s="4">
        <v>123</v>
      </c>
      <c r="B123" s="4" t="s">
        <v>0</v>
      </c>
      <c r="C123" s="4">
        <v>159</v>
      </c>
      <c r="D123" s="10">
        <v>43293</v>
      </c>
      <c r="E123" s="15">
        <v>0.51736111111111105</v>
      </c>
      <c r="F123" s="4" t="s">
        <v>64</v>
      </c>
      <c r="G123" s="16" t="s">
        <v>209</v>
      </c>
      <c r="H123" s="23" t="s">
        <v>63</v>
      </c>
      <c r="I123" s="4" t="s">
        <v>472</v>
      </c>
      <c r="J123" s="4"/>
      <c r="K123" s="4"/>
      <c r="L123" s="4"/>
      <c r="M123" s="14">
        <f t="shared" si="8"/>
        <v>180</v>
      </c>
      <c r="N123" s="4"/>
      <c r="O123" s="4"/>
      <c r="P123" s="4"/>
      <c r="Q123" s="4"/>
      <c r="R123" s="4"/>
      <c r="S123" s="4"/>
      <c r="T123" s="4"/>
      <c r="U123" s="4"/>
      <c r="V123" s="4" t="e">
        <f t="shared" si="13"/>
        <v>#DIV/0!</v>
      </c>
      <c r="W123" s="17"/>
      <c r="X123" s="4"/>
      <c r="Y123" s="4"/>
      <c r="Z123" s="4"/>
      <c r="AA123" s="4"/>
      <c r="AP123" s="3">
        <f t="shared" si="11"/>
        <v>0</v>
      </c>
      <c r="BH123" t="e">
        <f t="shared" si="15"/>
        <v>#DIV/0!</v>
      </c>
      <c r="BI123" s="5" t="s">
        <v>468</v>
      </c>
      <c r="BJ123" t="s">
        <v>457</v>
      </c>
    </row>
    <row r="124" spans="1:64">
      <c r="A124" s="4">
        <v>124</v>
      </c>
      <c r="B124" s="4" t="s">
        <v>0</v>
      </c>
      <c r="C124" s="4">
        <v>161</v>
      </c>
      <c r="D124" s="10">
        <v>43293</v>
      </c>
      <c r="E124" s="15">
        <v>0.55902777777777779</v>
      </c>
      <c r="F124" s="4" t="s">
        <v>59</v>
      </c>
      <c r="G124" s="16" t="s">
        <v>210</v>
      </c>
      <c r="H124" s="23" t="s">
        <v>61</v>
      </c>
      <c r="I124" s="4" t="s">
        <v>472</v>
      </c>
      <c r="J124" s="4"/>
      <c r="K124" s="4"/>
      <c r="L124" s="4"/>
      <c r="M124" s="14">
        <f t="shared" si="8"/>
        <v>180</v>
      </c>
      <c r="N124" s="4"/>
      <c r="O124" s="4"/>
      <c r="P124" s="4"/>
      <c r="Q124" s="4"/>
      <c r="R124" s="4"/>
      <c r="S124" s="4"/>
      <c r="T124" s="4"/>
      <c r="U124" s="4"/>
      <c r="V124" s="4" t="e">
        <f t="shared" si="13"/>
        <v>#DIV/0!</v>
      </c>
      <c r="W124" s="17"/>
      <c r="X124" s="4"/>
      <c r="Y124" s="4"/>
      <c r="Z124" s="4"/>
      <c r="AA124" s="4"/>
      <c r="AP124" s="3">
        <f t="shared" si="11"/>
        <v>0</v>
      </c>
      <c r="BH124" t="e">
        <f t="shared" si="15"/>
        <v>#DIV/0!</v>
      </c>
    </row>
    <row r="125" spans="1:64">
      <c r="A125" s="4">
        <v>125</v>
      </c>
      <c r="B125" s="4" t="s">
        <v>0</v>
      </c>
      <c r="C125" s="4">
        <v>162</v>
      </c>
      <c r="D125" s="10">
        <v>43293</v>
      </c>
      <c r="E125" s="15">
        <v>0.58194444444444449</v>
      </c>
      <c r="F125" s="4" t="s">
        <v>64</v>
      </c>
      <c r="G125" s="16" t="s">
        <v>211</v>
      </c>
      <c r="H125" s="23" t="s">
        <v>63</v>
      </c>
      <c r="I125" s="4" t="s">
        <v>467</v>
      </c>
      <c r="J125" s="4"/>
      <c r="K125" s="4"/>
      <c r="L125" s="10">
        <v>43293</v>
      </c>
      <c r="M125" s="14">
        <f t="shared" si="8"/>
        <v>43473</v>
      </c>
      <c r="N125" s="10">
        <v>17386</v>
      </c>
      <c r="O125" s="4" t="s">
        <v>496</v>
      </c>
      <c r="P125" s="4" t="s">
        <v>437</v>
      </c>
      <c r="Q125" s="4" t="s">
        <v>468</v>
      </c>
      <c r="R125" s="4" t="s">
        <v>440</v>
      </c>
      <c r="S125" s="4" t="s">
        <v>440</v>
      </c>
      <c r="T125" s="4">
        <v>145</v>
      </c>
      <c r="U125" s="4">
        <v>50.9</v>
      </c>
      <c r="V125" s="4">
        <f t="shared" si="13"/>
        <v>24.209274673008323</v>
      </c>
      <c r="W125" s="17" t="s">
        <v>469</v>
      </c>
      <c r="X125" s="4">
        <v>4</v>
      </c>
      <c r="Y125" s="4">
        <v>0</v>
      </c>
      <c r="Z125" s="4">
        <v>4</v>
      </c>
      <c r="AA125" s="4">
        <v>5</v>
      </c>
      <c r="AB125">
        <v>5</v>
      </c>
      <c r="AC125">
        <v>6</v>
      </c>
      <c r="AD125">
        <v>3</v>
      </c>
      <c r="AE125">
        <v>5</v>
      </c>
      <c r="AF125">
        <v>5</v>
      </c>
      <c r="AG125">
        <v>6</v>
      </c>
      <c r="AH125">
        <v>53.5</v>
      </c>
      <c r="AI125">
        <v>46.5</v>
      </c>
      <c r="AJ125">
        <v>42</v>
      </c>
      <c r="AK125">
        <v>40</v>
      </c>
      <c r="AL125">
        <v>24</v>
      </c>
      <c r="AM125">
        <v>19.5</v>
      </c>
      <c r="AN125">
        <v>0</v>
      </c>
      <c r="AO125" s="2">
        <v>44425</v>
      </c>
      <c r="AP125" s="3">
        <f t="shared" si="11"/>
        <v>1132</v>
      </c>
      <c r="AQ125">
        <v>0</v>
      </c>
      <c r="AR125">
        <v>52.5</v>
      </c>
      <c r="AS125">
        <v>2</v>
      </c>
      <c r="AT125">
        <v>2</v>
      </c>
      <c r="AU125">
        <v>3</v>
      </c>
      <c r="AV125">
        <v>3</v>
      </c>
      <c r="AW125">
        <v>2</v>
      </c>
      <c r="AX125">
        <v>2</v>
      </c>
      <c r="AY125">
        <v>3</v>
      </c>
      <c r="AZ125">
        <v>3</v>
      </c>
      <c r="BA125">
        <v>51</v>
      </c>
      <c r="BB125">
        <v>45</v>
      </c>
      <c r="BC125">
        <v>37</v>
      </c>
      <c r="BD125">
        <v>41.2</v>
      </c>
      <c r="BE125">
        <v>24.3</v>
      </c>
      <c r="BF125">
        <v>20.399999999999999</v>
      </c>
      <c r="BG125">
        <v>0</v>
      </c>
      <c r="BH125">
        <f t="shared" si="15"/>
        <v>-2.9268292682926803E-2</v>
      </c>
      <c r="BJ125" t="s">
        <v>456</v>
      </c>
    </row>
    <row r="126" spans="1:64">
      <c r="A126" s="4">
        <v>126</v>
      </c>
      <c r="B126" s="4" t="s">
        <v>0</v>
      </c>
      <c r="C126" s="4">
        <v>166</v>
      </c>
      <c r="D126" s="10">
        <v>43298</v>
      </c>
      <c r="E126" s="15">
        <v>0.52777777777777779</v>
      </c>
      <c r="F126" s="4" t="s">
        <v>59</v>
      </c>
      <c r="G126" s="16" t="s">
        <v>212</v>
      </c>
      <c r="H126" s="23" t="s">
        <v>63</v>
      </c>
      <c r="I126" s="4" t="s">
        <v>472</v>
      </c>
      <c r="J126" s="4"/>
      <c r="K126" s="4"/>
      <c r="L126" s="4"/>
      <c r="M126" s="14">
        <f t="shared" si="8"/>
        <v>180</v>
      </c>
      <c r="N126" s="4"/>
      <c r="O126" s="4"/>
      <c r="P126" s="4"/>
      <c r="Q126" s="4"/>
      <c r="R126" s="4"/>
      <c r="S126" s="4"/>
      <c r="T126" s="4"/>
      <c r="U126" s="4"/>
      <c r="V126" s="4" t="e">
        <f t="shared" si="13"/>
        <v>#DIV/0!</v>
      </c>
      <c r="W126" s="17"/>
      <c r="X126" s="4"/>
      <c r="Y126" s="4"/>
      <c r="Z126" s="4"/>
      <c r="AA126" s="4"/>
      <c r="AP126" s="3">
        <f t="shared" si="11"/>
        <v>0</v>
      </c>
      <c r="BH126" t="e">
        <f t="shared" si="15"/>
        <v>#DIV/0!</v>
      </c>
      <c r="BJ126" t="s">
        <v>456</v>
      </c>
    </row>
    <row r="127" spans="1:64">
      <c r="A127" s="4">
        <v>127</v>
      </c>
      <c r="B127" s="4" t="s">
        <v>0</v>
      </c>
      <c r="C127" s="4">
        <v>169</v>
      </c>
      <c r="D127" s="10">
        <v>43298</v>
      </c>
      <c r="E127" s="15">
        <v>0.56736111111111109</v>
      </c>
      <c r="F127" s="4" t="s">
        <v>64</v>
      </c>
      <c r="G127" s="16" t="s">
        <v>213</v>
      </c>
      <c r="H127" s="23" t="s">
        <v>61</v>
      </c>
      <c r="I127" s="4"/>
      <c r="J127" s="4" t="s">
        <v>434</v>
      </c>
      <c r="K127" s="4"/>
      <c r="L127" s="10">
        <v>43298</v>
      </c>
      <c r="M127" s="14">
        <f t="shared" si="8"/>
        <v>43478</v>
      </c>
      <c r="N127" s="10">
        <v>18848</v>
      </c>
      <c r="O127" s="4" t="s">
        <v>496</v>
      </c>
      <c r="P127" s="4" t="s">
        <v>435</v>
      </c>
      <c r="Q127" s="4" t="s">
        <v>464</v>
      </c>
      <c r="R127" s="4" t="s">
        <v>497</v>
      </c>
      <c r="S127" s="4" t="s">
        <v>497</v>
      </c>
      <c r="T127" s="20">
        <v>156</v>
      </c>
      <c r="U127" s="20">
        <v>53.4</v>
      </c>
      <c r="V127" s="4">
        <f t="shared" si="13"/>
        <v>21.942800788954631</v>
      </c>
      <c r="W127" s="17" t="s">
        <v>469</v>
      </c>
      <c r="X127" s="4">
        <v>4</v>
      </c>
      <c r="Y127" s="4">
        <v>0</v>
      </c>
      <c r="Z127" s="4">
        <v>4</v>
      </c>
      <c r="AA127" s="4">
        <v>5</v>
      </c>
      <c r="AB127">
        <v>3</v>
      </c>
      <c r="AC127">
        <v>3</v>
      </c>
      <c r="AD127">
        <v>3</v>
      </c>
      <c r="AE127">
        <v>4</v>
      </c>
      <c r="AF127">
        <v>2</v>
      </c>
      <c r="AG127">
        <v>2</v>
      </c>
      <c r="AH127" s="6">
        <v>50</v>
      </c>
      <c r="AI127" s="6">
        <v>45</v>
      </c>
      <c r="AJ127" s="6">
        <v>36.200000000000003</v>
      </c>
      <c r="AK127" s="6">
        <v>35.5</v>
      </c>
      <c r="AL127" s="6">
        <v>20.3</v>
      </c>
      <c r="AM127" s="6">
        <v>22.5</v>
      </c>
      <c r="AN127" s="8">
        <v>0</v>
      </c>
      <c r="AO127" s="2">
        <v>43522</v>
      </c>
      <c r="AP127" s="3">
        <f t="shared" si="11"/>
        <v>224</v>
      </c>
      <c r="AQ127">
        <v>0</v>
      </c>
      <c r="AR127" t="s">
        <v>499</v>
      </c>
      <c r="AS127" t="s">
        <v>499</v>
      </c>
      <c r="AT127" t="s">
        <v>499</v>
      </c>
      <c r="AU127" t="s">
        <v>499</v>
      </c>
      <c r="AV127" t="s">
        <v>499</v>
      </c>
      <c r="AW127" t="s">
        <v>499</v>
      </c>
      <c r="AX127" t="s">
        <v>499</v>
      </c>
      <c r="AY127" t="s">
        <v>499</v>
      </c>
      <c r="AZ127" t="s">
        <v>499</v>
      </c>
      <c r="BA127" t="s">
        <v>499</v>
      </c>
      <c r="BB127" t="s">
        <v>499</v>
      </c>
      <c r="BC127" t="s">
        <v>499</v>
      </c>
      <c r="BD127" t="s">
        <v>499</v>
      </c>
      <c r="BE127" t="s">
        <v>499</v>
      </c>
      <c r="BF127" t="s">
        <v>499</v>
      </c>
      <c r="BG127" t="s">
        <v>499</v>
      </c>
      <c r="BH127" t="s">
        <v>499</v>
      </c>
      <c r="BI127" s="5" t="s">
        <v>468</v>
      </c>
      <c r="BL127" s="9"/>
    </row>
    <row r="128" spans="1:64">
      <c r="A128" s="4">
        <v>128</v>
      </c>
      <c r="B128" s="4" t="s">
        <v>0</v>
      </c>
      <c r="C128" s="4">
        <v>170</v>
      </c>
      <c r="D128" s="10">
        <v>43298</v>
      </c>
      <c r="E128" s="15">
        <v>0.56874999999999998</v>
      </c>
      <c r="F128" s="4" t="s">
        <v>64</v>
      </c>
      <c r="G128" s="16" t="s">
        <v>214</v>
      </c>
      <c r="H128" s="23" t="s">
        <v>63</v>
      </c>
      <c r="I128" s="4" t="s">
        <v>467</v>
      </c>
      <c r="J128" s="4"/>
      <c r="K128" s="4"/>
      <c r="L128" s="10">
        <v>43298</v>
      </c>
      <c r="M128" s="14">
        <f t="shared" si="8"/>
        <v>43478</v>
      </c>
      <c r="N128" s="10">
        <v>27781</v>
      </c>
      <c r="O128" s="4" t="s">
        <v>496</v>
      </c>
      <c r="P128" s="4" t="s">
        <v>437</v>
      </c>
      <c r="Q128" s="4" t="s">
        <v>468</v>
      </c>
      <c r="R128" s="4" t="s">
        <v>440</v>
      </c>
      <c r="S128" s="4" t="s">
        <v>468</v>
      </c>
      <c r="T128" s="4">
        <v>168</v>
      </c>
      <c r="U128" s="4">
        <v>62.9</v>
      </c>
      <c r="V128" s="4">
        <f t="shared" si="13"/>
        <v>22.285997732426303</v>
      </c>
      <c r="W128" s="17" t="s">
        <v>475</v>
      </c>
      <c r="X128" s="4">
        <v>2</v>
      </c>
      <c r="Y128" s="4">
        <v>0</v>
      </c>
      <c r="Z128" s="4">
        <v>3</v>
      </c>
      <c r="AA128" s="4">
        <v>2</v>
      </c>
      <c r="AB128">
        <v>2</v>
      </c>
      <c r="AC128">
        <v>2</v>
      </c>
      <c r="AD128">
        <v>3</v>
      </c>
      <c r="AE128">
        <v>2</v>
      </c>
      <c r="AF128">
        <v>2</v>
      </c>
      <c r="AG128">
        <v>2</v>
      </c>
      <c r="AH128">
        <v>51.5</v>
      </c>
      <c r="AI128">
        <v>42.8</v>
      </c>
      <c r="AJ128">
        <v>38.5</v>
      </c>
      <c r="AK128">
        <v>35.299999999999997</v>
      </c>
      <c r="AL128">
        <v>19.600000000000001</v>
      </c>
      <c r="AM128">
        <v>21</v>
      </c>
      <c r="AN128">
        <v>2</v>
      </c>
      <c r="AO128" s="2">
        <v>43741</v>
      </c>
      <c r="AP128" s="3">
        <f t="shared" si="11"/>
        <v>443</v>
      </c>
      <c r="AQ128">
        <v>0</v>
      </c>
      <c r="AR128">
        <v>57.2</v>
      </c>
      <c r="AS128">
        <v>2</v>
      </c>
      <c r="AT128">
        <v>2</v>
      </c>
      <c r="AU128">
        <v>2</v>
      </c>
      <c r="AV128">
        <v>2</v>
      </c>
      <c r="AW128">
        <v>2</v>
      </c>
      <c r="AX128">
        <v>2</v>
      </c>
      <c r="AY128">
        <v>2</v>
      </c>
      <c r="AZ128">
        <v>2</v>
      </c>
      <c r="BA128">
        <v>45</v>
      </c>
      <c r="BB128">
        <v>39.4</v>
      </c>
      <c r="BC128">
        <v>36.5</v>
      </c>
      <c r="BD128">
        <v>34.4</v>
      </c>
      <c r="BE128">
        <v>19.7</v>
      </c>
      <c r="BF128">
        <v>21.2</v>
      </c>
      <c r="BG128">
        <v>0</v>
      </c>
      <c r="BH128">
        <f>(SUM(BA128:BF128)-SUM(AH128:AM128))/SUM(AH128:AM128)</f>
        <v>-5.9894585529468268E-2</v>
      </c>
    </row>
    <row r="129" spans="1:64">
      <c r="A129" s="4">
        <v>129</v>
      </c>
      <c r="B129" s="4" t="s">
        <v>0</v>
      </c>
      <c r="C129" s="4">
        <v>171</v>
      </c>
      <c r="D129" s="10">
        <v>43298</v>
      </c>
      <c r="E129" s="15">
        <v>0.59166666666666667</v>
      </c>
      <c r="F129" s="4" t="s">
        <v>64</v>
      </c>
      <c r="G129" s="16" t="s">
        <v>215</v>
      </c>
      <c r="H129" s="23" t="s">
        <v>61</v>
      </c>
      <c r="I129" s="4"/>
      <c r="J129" s="4" t="s">
        <v>434</v>
      </c>
      <c r="K129" s="4"/>
      <c r="L129" s="10">
        <v>43298</v>
      </c>
      <c r="M129" s="14">
        <f t="shared" si="8"/>
        <v>43478</v>
      </c>
      <c r="N129" s="18">
        <v>19360</v>
      </c>
      <c r="O129" s="4" t="s">
        <v>503</v>
      </c>
      <c r="P129" s="4" t="s">
        <v>435</v>
      </c>
      <c r="Q129" s="4" t="s">
        <v>464</v>
      </c>
      <c r="R129" s="4" t="s">
        <v>497</v>
      </c>
      <c r="S129" s="4" t="s">
        <v>497</v>
      </c>
      <c r="T129" s="20">
        <v>160</v>
      </c>
      <c r="U129" s="20">
        <v>86.8</v>
      </c>
      <c r="V129" s="4">
        <f t="shared" si="13"/>
        <v>33.90625</v>
      </c>
      <c r="W129" s="17">
        <v>3</v>
      </c>
      <c r="X129" s="4">
        <v>2</v>
      </c>
      <c r="Y129" s="4">
        <v>1.5</v>
      </c>
      <c r="Z129" s="4">
        <v>3</v>
      </c>
      <c r="AA129" s="4">
        <v>4</v>
      </c>
      <c r="AB129">
        <v>4</v>
      </c>
      <c r="AC129">
        <v>4</v>
      </c>
      <c r="AD129">
        <v>2</v>
      </c>
      <c r="AE129">
        <v>3</v>
      </c>
      <c r="AF129">
        <v>3</v>
      </c>
      <c r="AG129">
        <v>4</v>
      </c>
      <c r="AH129" s="6">
        <v>61.8</v>
      </c>
      <c r="AI129" s="6">
        <v>53.7</v>
      </c>
      <c r="AJ129" s="6">
        <v>45.7</v>
      </c>
      <c r="AK129" s="6">
        <v>47.2</v>
      </c>
      <c r="AL129" s="6">
        <v>32</v>
      </c>
      <c r="AM129" s="6">
        <v>23.5</v>
      </c>
      <c r="AN129" s="7">
        <v>3</v>
      </c>
      <c r="AO129" s="2">
        <v>43657</v>
      </c>
      <c r="AP129" s="3">
        <f t="shared" si="11"/>
        <v>359</v>
      </c>
      <c r="AQ129">
        <v>0</v>
      </c>
      <c r="AR129" s="6">
        <v>82.3</v>
      </c>
      <c r="AS129">
        <v>2</v>
      </c>
      <c r="AT129">
        <v>2</v>
      </c>
      <c r="AU129">
        <v>3</v>
      </c>
      <c r="AV129">
        <v>3</v>
      </c>
      <c r="AW129">
        <v>2</v>
      </c>
      <c r="AX129">
        <v>2</v>
      </c>
      <c r="AY129">
        <v>3</v>
      </c>
      <c r="AZ129">
        <v>3</v>
      </c>
      <c r="BA129" s="6">
        <v>54.4</v>
      </c>
      <c r="BB129" s="6">
        <v>48.8</v>
      </c>
      <c r="BC129" s="6">
        <v>40</v>
      </c>
      <c r="BD129" s="6">
        <v>43.2</v>
      </c>
      <c r="BE129" s="6">
        <v>25</v>
      </c>
      <c r="BF129" s="6">
        <v>21.9</v>
      </c>
      <c r="BG129" s="7">
        <v>0</v>
      </c>
      <c r="BH129">
        <f>(SUM(BA129:BF129)-SUM(AH129:AM129))/SUM(AH129:AM129)</f>
        <v>-0.11595301250473664</v>
      </c>
      <c r="BI129" s="5" t="s">
        <v>468</v>
      </c>
      <c r="BJ129" t="s">
        <v>457</v>
      </c>
      <c r="BL129" s="9"/>
    </row>
    <row r="130" spans="1:64">
      <c r="A130" s="4">
        <v>130</v>
      </c>
      <c r="B130" s="4" t="s">
        <v>0</v>
      </c>
      <c r="C130" s="4">
        <v>176</v>
      </c>
      <c r="D130" s="10">
        <v>43305</v>
      </c>
      <c r="E130" s="15">
        <v>0.5083333333333333</v>
      </c>
      <c r="F130" s="4" t="s">
        <v>80</v>
      </c>
      <c r="G130" s="16" t="s">
        <v>216</v>
      </c>
      <c r="H130" s="23" t="s">
        <v>63</v>
      </c>
      <c r="I130" s="4" t="s">
        <v>452</v>
      </c>
      <c r="J130" s="4"/>
      <c r="K130" s="4"/>
      <c r="L130" s="10">
        <v>43448</v>
      </c>
      <c r="M130" s="14">
        <f t="shared" ref="M130:M193" si="16">L130+180</f>
        <v>43628</v>
      </c>
      <c r="N130" s="10">
        <v>14561</v>
      </c>
      <c r="O130" s="4" t="s">
        <v>496</v>
      </c>
      <c r="P130" s="4" t="s">
        <v>437</v>
      </c>
      <c r="Q130" s="4" t="s">
        <v>468</v>
      </c>
      <c r="R130" s="4" t="s">
        <v>440</v>
      </c>
      <c r="S130" s="4" t="s">
        <v>468</v>
      </c>
      <c r="T130" s="4">
        <v>151</v>
      </c>
      <c r="U130" s="4">
        <v>47.6</v>
      </c>
      <c r="V130" s="4">
        <f t="shared" ref="V130:V161" si="17">U130/(T130*T130/10000)</f>
        <v>20.876277356256306</v>
      </c>
      <c r="W130" s="17" t="s">
        <v>469</v>
      </c>
      <c r="X130" s="4">
        <v>5</v>
      </c>
      <c r="Y130" s="4">
        <v>0</v>
      </c>
      <c r="Z130" s="4" t="s">
        <v>499</v>
      </c>
      <c r="AA130" s="4" t="s">
        <v>499</v>
      </c>
      <c r="AB130" t="s">
        <v>499</v>
      </c>
      <c r="AC130" t="s">
        <v>499</v>
      </c>
      <c r="AD130" t="s">
        <v>499</v>
      </c>
      <c r="AE130" t="s">
        <v>499</v>
      </c>
      <c r="AF130" t="s">
        <v>499</v>
      </c>
      <c r="AG130" t="s">
        <v>499</v>
      </c>
      <c r="AH130">
        <v>49.1</v>
      </c>
      <c r="AI130">
        <v>43.6</v>
      </c>
      <c r="AJ130">
        <v>36.5</v>
      </c>
      <c r="AK130">
        <v>38.9</v>
      </c>
      <c r="AL130">
        <v>24.2</v>
      </c>
      <c r="AM130">
        <v>21.8</v>
      </c>
      <c r="AN130">
        <v>3</v>
      </c>
      <c r="AO130" s="2">
        <v>44287</v>
      </c>
      <c r="AP130" s="3">
        <f t="shared" si="11"/>
        <v>839</v>
      </c>
      <c r="AQ130">
        <v>0</v>
      </c>
      <c r="AR130">
        <v>46.9</v>
      </c>
      <c r="AS130">
        <v>3</v>
      </c>
      <c r="AT130">
        <v>3</v>
      </c>
      <c r="AU130">
        <v>3</v>
      </c>
      <c r="AV130">
        <v>3</v>
      </c>
      <c r="AW130">
        <v>2</v>
      </c>
      <c r="AX130">
        <v>2</v>
      </c>
      <c r="AY130">
        <v>2</v>
      </c>
      <c r="AZ130">
        <v>3</v>
      </c>
      <c r="BA130">
        <v>48.8</v>
      </c>
      <c r="BB130">
        <v>43.8</v>
      </c>
      <c r="BC130">
        <v>37</v>
      </c>
      <c r="BD130">
        <v>35.299999999999997</v>
      </c>
      <c r="BE130">
        <v>20.100000000000001</v>
      </c>
      <c r="BF130">
        <v>18.100000000000001</v>
      </c>
      <c r="BG130">
        <v>0</v>
      </c>
      <c r="BH130">
        <f>(SUM(BA130:BF130)-SUM(AH130:AM130))/SUM(AH130:AM130)</f>
        <v>-5.1377860812704478E-2</v>
      </c>
      <c r="BI130" s="5" t="s">
        <v>468</v>
      </c>
      <c r="BJ130" t="s">
        <v>447</v>
      </c>
    </row>
    <row r="131" spans="1:64">
      <c r="A131" s="4">
        <v>131</v>
      </c>
      <c r="B131" s="4" t="s">
        <v>0</v>
      </c>
      <c r="C131" s="4">
        <v>178</v>
      </c>
      <c r="D131" s="10">
        <v>43305</v>
      </c>
      <c r="E131" s="15">
        <v>0.54305555555555551</v>
      </c>
      <c r="F131" s="4" t="s">
        <v>185</v>
      </c>
      <c r="G131" s="16" t="s">
        <v>217</v>
      </c>
      <c r="H131" s="23" t="s">
        <v>61</v>
      </c>
      <c r="I131" s="4"/>
      <c r="J131" s="4" t="s">
        <v>434</v>
      </c>
      <c r="K131" s="4"/>
      <c r="L131" s="10">
        <v>43305</v>
      </c>
      <c r="M131" s="14">
        <f t="shared" si="16"/>
        <v>43485</v>
      </c>
      <c r="N131" s="10">
        <v>16837</v>
      </c>
      <c r="O131" s="4" t="s">
        <v>504</v>
      </c>
      <c r="P131" s="4" t="s">
        <v>435</v>
      </c>
      <c r="Q131" s="4" t="s">
        <v>464</v>
      </c>
      <c r="R131" s="4" t="s">
        <v>497</v>
      </c>
      <c r="S131" s="4" t="s">
        <v>497</v>
      </c>
      <c r="T131" s="20">
        <v>161</v>
      </c>
      <c r="U131" s="20">
        <v>72.3</v>
      </c>
      <c r="V131" s="4">
        <f t="shared" si="17"/>
        <v>27.892442421202887</v>
      </c>
      <c r="W131" s="17" t="s">
        <v>469</v>
      </c>
      <c r="X131" s="4">
        <v>3</v>
      </c>
      <c r="Y131" s="4">
        <v>0</v>
      </c>
      <c r="Z131" s="4">
        <v>5</v>
      </c>
      <c r="AA131" s="4">
        <v>6</v>
      </c>
      <c r="AB131">
        <v>6</v>
      </c>
      <c r="AC131">
        <v>6</v>
      </c>
      <c r="AD131">
        <v>5</v>
      </c>
      <c r="AE131">
        <v>6</v>
      </c>
      <c r="AF131">
        <v>6</v>
      </c>
      <c r="AG131">
        <v>6</v>
      </c>
      <c r="AH131" s="6">
        <v>52</v>
      </c>
      <c r="AI131" s="6">
        <v>48</v>
      </c>
      <c r="AJ131" s="6">
        <v>43</v>
      </c>
      <c r="AK131" s="6">
        <v>40.200000000000003</v>
      </c>
      <c r="AL131" s="6">
        <v>23</v>
      </c>
      <c r="AM131" s="6">
        <v>24.5</v>
      </c>
      <c r="AN131">
        <v>6</v>
      </c>
      <c r="AO131" s="2">
        <v>43519</v>
      </c>
      <c r="AP131" s="3">
        <f t="shared" si="11"/>
        <v>214</v>
      </c>
      <c r="AQ131">
        <v>0</v>
      </c>
      <c r="AR131" t="s">
        <v>499</v>
      </c>
      <c r="AS131" t="s">
        <v>499</v>
      </c>
      <c r="AT131" t="s">
        <v>499</v>
      </c>
      <c r="AU131" t="s">
        <v>499</v>
      </c>
      <c r="AV131" t="s">
        <v>499</v>
      </c>
      <c r="AW131" t="s">
        <v>499</v>
      </c>
      <c r="AX131" t="s">
        <v>499</v>
      </c>
      <c r="AY131" t="s">
        <v>499</v>
      </c>
      <c r="AZ131" t="s">
        <v>499</v>
      </c>
      <c r="BA131" t="s">
        <v>499</v>
      </c>
      <c r="BB131" t="s">
        <v>499</v>
      </c>
      <c r="BC131" t="s">
        <v>499</v>
      </c>
      <c r="BD131" t="s">
        <v>499</v>
      </c>
      <c r="BE131" t="s">
        <v>499</v>
      </c>
      <c r="BF131" t="s">
        <v>499</v>
      </c>
      <c r="BG131" t="s">
        <v>499</v>
      </c>
      <c r="BH131" t="s">
        <v>499</v>
      </c>
      <c r="BJ131" t="s">
        <v>456</v>
      </c>
      <c r="BL131" s="9"/>
    </row>
    <row r="132" spans="1:64">
      <c r="A132" s="4">
        <v>132</v>
      </c>
      <c r="B132" s="4" t="s">
        <v>0</v>
      </c>
      <c r="C132" s="4">
        <v>184</v>
      </c>
      <c r="D132" s="10">
        <v>43307</v>
      </c>
      <c r="E132" s="15">
        <v>0.56319444444444444</v>
      </c>
      <c r="F132" s="4" t="s">
        <v>64</v>
      </c>
      <c r="G132" s="16" t="s">
        <v>218</v>
      </c>
      <c r="H132" s="23" t="s">
        <v>61</v>
      </c>
      <c r="I132" s="4" t="s">
        <v>482</v>
      </c>
      <c r="J132" s="4"/>
      <c r="K132" s="4"/>
      <c r="L132" s="10">
        <v>43422</v>
      </c>
      <c r="M132" s="14">
        <f t="shared" si="16"/>
        <v>43602</v>
      </c>
      <c r="N132" s="10">
        <v>18719</v>
      </c>
      <c r="O132" s="4" t="s">
        <v>496</v>
      </c>
      <c r="P132" s="4" t="s">
        <v>435</v>
      </c>
      <c r="Q132" s="4" t="s">
        <v>468</v>
      </c>
      <c r="R132" s="4" t="s">
        <v>440</v>
      </c>
      <c r="S132" s="4" t="s">
        <v>440</v>
      </c>
      <c r="T132" s="4">
        <v>160</v>
      </c>
      <c r="U132" s="4">
        <v>49.8</v>
      </c>
      <c r="V132" s="4">
        <f t="shared" si="17"/>
        <v>19.453125</v>
      </c>
      <c r="W132" s="17" t="s">
        <v>469</v>
      </c>
      <c r="X132" s="4">
        <v>2</v>
      </c>
      <c r="Y132" s="4">
        <v>1</v>
      </c>
      <c r="Z132" s="4">
        <v>2</v>
      </c>
      <c r="AA132" s="4">
        <v>2</v>
      </c>
      <c r="AB132">
        <v>2</v>
      </c>
      <c r="AC132">
        <v>2</v>
      </c>
      <c r="AD132">
        <v>3</v>
      </c>
      <c r="AE132">
        <v>4</v>
      </c>
      <c r="AF132">
        <v>2</v>
      </c>
      <c r="AG132">
        <v>2</v>
      </c>
      <c r="AH132">
        <v>44</v>
      </c>
      <c r="AI132">
        <v>41.2</v>
      </c>
      <c r="AJ132">
        <v>34</v>
      </c>
      <c r="AK132">
        <v>30</v>
      </c>
      <c r="AL132">
        <v>21</v>
      </c>
      <c r="AM132">
        <v>20.5</v>
      </c>
      <c r="AN132">
        <v>5</v>
      </c>
      <c r="AO132" s="2">
        <v>44385</v>
      </c>
      <c r="AP132" s="3">
        <f t="shared" si="11"/>
        <v>963</v>
      </c>
      <c r="AQ132">
        <v>0</v>
      </c>
      <c r="AR132">
        <v>49.5</v>
      </c>
      <c r="AS132">
        <v>2</v>
      </c>
      <c r="AT132">
        <v>2</v>
      </c>
      <c r="AU132">
        <v>3</v>
      </c>
      <c r="AV132">
        <v>2</v>
      </c>
      <c r="AW132">
        <v>2</v>
      </c>
      <c r="AX132">
        <v>2</v>
      </c>
      <c r="AY132">
        <v>2</v>
      </c>
      <c r="AZ132">
        <v>2</v>
      </c>
      <c r="BA132">
        <v>43.4</v>
      </c>
      <c r="BB132">
        <v>38.799999999999997</v>
      </c>
      <c r="BC132">
        <v>34.299999999999997</v>
      </c>
      <c r="BD132">
        <v>29.8</v>
      </c>
      <c r="BE132">
        <v>19.3</v>
      </c>
      <c r="BF132">
        <v>20.3</v>
      </c>
      <c r="BG132">
        <v>0</v>
      </c>
      <c r="BH132">
        <f t="shared" ref="BH132:BH142" si="18">(SUM(BA132:BF132)-SUM(AH132:AM132))/SUM(AH132:AM132)</f>
        <v>-2.5170424750917585E-2</v>
      </c>
    </row>
    <row r="133" spans="1:64">
      <c r="A133" s="4">
        <v>133</v>
      </c>
      <c r="B133" s="4" t="s">
        <v>0</v>
      </c>
      <c r="C133" s="4">
        <v>189</v>
      </c>
      <c r="D133" s="10">
        <v>43312</v>
      </c>
      <c r="E133" s="15">
        <v>0.54097222222222219</v>
      </c>
      <c r="F133" s="4" t="s">
        <v>64</v>
      </c>
      <c r="G133" s="16" t="s">
        <v>219</v>
      </c>
      <c r="H133" s="23" t="s">
        <v>63</v>
      </c>
      <c r="I133" s="4"/>
      <c r="J133" s="4"/>
      <c r="K133" s="4" t="s">
        <v>434</v>
      </c>
      <c r="L133" s="10">
        <v>43644</v>
      </c>
      <c r="M133" s="14">
        <f t="shared" si="16"/>
        <v>43824</v>
      </c>
      <c r="N133" s="18">
        <v>14017</v>
      </c>
      <c r="O133" s="4" t="s">
        <v>503</v>
      </c>
      <c r="P133" s="4" t="s">
        <v>437</v>
      </c>
      <c r="Q133" s="4" t="s">
        <v>464</v>
      </c>
      <c r="R133" s="4" t="s">
        <v>464</v>
      </c>
      <c r="S133" s="4" t="s">
        <v>497</v>
      </c>
      <c r="T133" s="20">
        <v>155.5</v>
      </c>
      <c r="U133" s="20">
        <v>59.8</v>
      </c>
      <c r="V133" s="4">
        <f t="shared" si="17"/>
        <v>24.730927099595743</v>
      </c>
      <c r="W133" s="17" t="s">
        <v>475</v>
      </c>
      <c r="X133" s="4">
        <v>3</v>
      </c>
      <c r="Y133" s="4">
        <v>1</v>
      </c>
      <c r="Z133" s="4">
        <v>4</v>
      </c>
      <c r="AA133" s="4">
        <v>4</v>
      </c>
      <c r="AB133">
        <v>4</v>
      </c>
      <c r="AC133">
        <v>4</v>
      </c>
      <c r="AD133">
        <v>2</v>
      </c>
      <c r="AE133">
        <v>3</v>
      </c>
      <c r="AF133">
        <v>4</v>
      </c>
      <c r="AG133">
        <v>4</v>
      </c>
      <c r="AH133" s="6">
        <v>52.4</v>
      </c>
      <c r="AI133" s="6">
        <v>47.8</v>
      </c>
      <c r="AJ133" s="6">
        <v>43.4</v>
      </c>
      <c r="AK133" s="6">
        <v>39.6</v>
      </c>
      <c r="AL133" s="6">
        <v>25.3</v>
      </c>
      <c r="AM133" s="6">
        <v>22.4</v>
      </c>
      <c r="AN133" s="8">
        <v>0</v>
      </c>
      <c r="AO133" s="2">
        <v>44525</v>
      </c>
      <c r="AP133" s="3">
        <f t="shared" si="11"/>
        <v>881</v>
      </c>
      <c r="AQ133">
        <v>0</v>
      </c>
      <c r="AR133">
        <v>56.7</v>
      </c>
      <c r="AS133">
        <v>2</v>
      </c>
      <c r="AT133">
        <v>2</v>
      </c>
      <c r="AU133">
        <v>2</v>
      </c>
      <c r="AV133">
        <v>2</v>
      </c>
      <c r="AW133">
        <v>2</v>
      </c>
      <c r="AX133">
        <v>3</v>
      </c>
      <c r="AY133">
        <v>2</v>
      </c>
      <c r="AZ133">
        <v>2</v>
      </c>
      <c r="BA133">
        <v>52.6</v>
      </c>
      <c r="BB133">
        <v>49.4</v>
      </c>
      <c r="BC133">
        <v>40.6</v>
      </c>
      <c r="BD133">
        <v>35.700000000000003</v>
      </c>
      <c r="BE133">
        <v>20.6</v>
      </c>
      <c r="BF133">
        <v>18.3</v>
      </c>
      <c r="BG133">
        <v>0</v>
      </c>
      <c r="BH133">
        <f t="shared" si="18"/>
        <v>-5.9333044608055385E-2</v>
      </c>
      <c r="BJ133" t="s">
        <v>441</v>
      </c>
      <c r="BL133" s="9"/>
    </row>
    <row r="134" spans="1:64">
      <c r="A134" s="4">
        <v>134</v>
      </c>
      <c r="B134" s="4" t="s">
        <v>0</v>
      </c>
      <c r="C134" s="4">
        <v>191</v>
      </c>
      <c r="D134" s="10">
        <v>43312</v>
      </c>
      <c r="E134" s="15">
        <v>0.58680555555555558</v>
      </c>
      <c r="F134" s="4" t="s">
        <v>64</v>
      </c>
      <c r="G134" s="16" t="s">
        <v>220</v>
      </c>
      <c r="H134" s="23" t="s">
        <v>61</v>
      </c>
      <c r="I134" s="4"/>
      <c r="J134" s="4" t="s">
        <v>434</v>
      </c>
      <c r="K134" s="4"/>
      <c r="L134" s="10">
        <v>43312</v>
      </c>
      <c r="M134" s="14">
        <f t="shared" si="16"/>
        <v>43492</v>
      </c>
      <c r="N134" s="18">
        <v>18239</v>
      </c>
      <c r="O134" s="4" t="s">
        <v>503</v>
      </c>
      <c r="P134" s="4" t="s">
        <v>437</v>
      </c>
      <c r="Q134" s="4" t="s">
        <v>464</v>
      </c>
      <c r="R134" s="4" t="s">
        <v>497</v>
      </c>
      <c r="S134" s="4" t="s">
        <v>497</v>
      </c>
      <c r="T134" s="20">
        <v>150</v>
      </c>
      <c r="U134" s="20">
        <v>41</v>
      </c>
      <c r="V134" s="4">
        <f t="shared" si="17"/>
        <v>18.222222222222221</v>
      </c>
      <c r="W134" s="17" t="s">
        <v>469</v>
      </c>
      <c r="X134" s="4">
        <v>3</v>
      </c>
      <c r="Y134" s="4">
        <v>0</v>
      </c>
      <c r="Z134" s="4">
        <v>2</v>
      </c>
      <c r="AA134" s="4">
        <v>3</v>
      </c>
      <c r="AB134">
        <v>4</v>
      </c>
      <c r="AC134">
        <v>3</v>
      </c>
      <c r="AD134">
        <v>2</v>
      </c>
      <c r="AE134">
        <v>2</v>
      </c>
      <c r="AF134">
        <v>3</v>
      </c>
      <c r="AG134">
        <v>3</v>
      </c>
      <c r="AH134" s="6">
        <v>45</v>
      </c>
      <c r="AI134" s="6">
        <v>38.5</v>
      </c>
      <c r="AJ134" s="6">
        <v>31.8</v>
      </c>
      <c r="AK134" s="6">
        <v>31</v>
      </c>
      <c r="AL134" s="6">
        <v>18.3</v>
      </c>
      <c r="AM134" s="6">
        <v>17.399999999999999</v>
      </c>
      <c r="AN134" s="8">
        <v>0</v>
      </c>
      <c r="AO134" s="2">
        <v>43531</v>
      </c>
      <c r="AP134" s="3">
        <f t="shared" ref="AP134:AP197" si="19">AO134-L134</f>
        <v>219</v>
      </c>
      <c r="AQ134">
        <v>0</v>
      </c>
      <c r="AR134" s="6">
        <v>40.200000000000003</v>
      </c>
      <c r="AS134">
        <v>2</v>
      </c>
      <c r="AT134">
        <v>3</v>
      </c>
      <c r="AU134">
        <v>3</v>
      </c>
      <c r="AV134">
        <v>4</v>
      </c>
      <c r="AW134">
        <v>2</v>
      </c>
      <c r="AX134">
        <v>3</v>
      </c>
      <c r="AY134">
        <v>3</v>
      </c>
      <c r="AZ134">
        <v>4</v>
      </c>
      <c r="BA134" s="6">
        <v>41.1</v>
      </c>
      <c r="BB134" s="6">
        <v>35.5</v>
      </c>
      <c r="BC134" s="6">
        <v>29.9</v>
      </c>
      <c r="BD134" s="6">
        <v>20.399999999999999</v>
      </c>
      <c r="BE134" s="6">
        <v>18</v>
      </c>
      <c r="BF134" s="6">
        <v>17.2</v>
      </c>
      <c r="BG134" s="8">
        <v>0</v>
      </c>
      <c r="BH134">
        <f t="shared" si="18"/>
        <v>-0.10934065934065951</v>
      </c>
      <c r="BI134" s="5" t="s">
        <v>468</v>
      </c>
      <c r="BL134" s="9"/>
    </row>
    <row r="135" spans="1:64">
      <c r="A135" s="4">
        <v>135</v>
      </c>
      <c r="B135" s="4" t="s">
        <v>0</v>
      </c>
      <c r="C135" s="4">
        <v>192</v>
      </c>
      <c r="D135" s="10">
        <v>43312</v>
      </c>
      <c r="E135" s="15">
        <v>0.59305555555555556</v>
      </c>
      <c r="F135" s="4" t="s">
        <v>59</v>
      </c>
      <c r="G135" s="16" t="s">
        <v>221</v>
      </c>
      <c r="H135" s="23" t="s">
        <v>63</v>
      </c>
      <c r="I135" s="4" t="s">
        <v>472</v>
      </c>
      <c r="J135" s="4"/>
      <c r="K135" s="4"/>
      <c r="L135" s="4"/>
      <c r="M135" s="14">
        <f t="shared" si="16"/>
        <v>180</v>
      </c>
      <c r="N135" s="4"/>
      <c r="O135" s="4"/>
      <c r="P135" s="4"/>
      <c r="Q135" s="4"/>
      <c r="R135" s="4"/>
      <c r="S135" s="4"/>
      <c r="T135" s="4"/>
      <c r="U135" s="4"/>
      <c r="V135" s="4" t="e">
        <f t="shared" si="17"/>
        <v>#DIV/0!</v>
      </c>
      <c r="W135" s="17"/>
      <c r="X135" s="4"/>
      <c r="Y135" s="4"/>
      <c r="Z135" s="4"/>
      <c r="AA135" s="4"/>
      <c r="AP135" s="3">
        <f t="shared" si="19"/>
        <v>0</v>
      </c>
      <c r="BH135" t="e">
        <f t="shared" si="18"/>
        <v>#DIV/0!</v>
      </c>
      <c r="BJ135" t="s">
        <v>456</v>
      </c>
    </row>
    <row r="136" spans="1:64">
      <c r="A136" s="4">
        <v>136</v>
      </c>
      <c r="B136" s="4" t="s">
        <v>0</v>
      </c>
      <c r="C136" s="4">
        <v>193</v>
      </c>
      <c r="D136" s="10">
        <v>43314</v>
      </c>
      <c r="E136" s="15">
        <v>0.54027777777777775</v>
      </c>
      <c r="F136" s="4" t="s">
        <v>59</v>
      </c>
      <c r="G136" s="16" t="s">
        <v>222</v>
      </c>
      <c r="H136" s="23" t="s">
        <v>61</v>
      </c>
      <c r="I136" s="4" t="s">
        <v>472</v>
      </c>
      <c r="J136" s="4"/>
      <c r="K136" s="4"/>
      <c r="L136" s="10">
        <v>43314</v>
      </c>
      <c r="M136" s="14">
        <f t="shared" si="16"/>
        <v>43494</v>
      </c>
      <c r="N136" s="4"/>
      <c r="O136" s="4"/>
      <c r="P136" s="4" t="s">
        <v>435</v>
      </c>
      <c r="Q136" s="4"/>
      <c r="R136" s="4"/>
      <c r="S136" s="4"/>
      <c r="T136" s="4"/>
      <c r="U136" s="4"/>
      <c r="V136" s="4" t="e">
        <f t="shared" si="17"/>
        <v>#DIV/0!</v>
      </c>
      <c r="W136" s="17"/>
      <c r="X136" s="4">
        <v>3</v>
      </c>
      <c r="Y136" s="4">
        <v>1</v>
      </c>
      <c r="Z136" s="4"/>
      <c r="AA136" s="4"/>
      <c r="AP136" s="3">
        <f t="shared" si="19"/>
        <v>-43314</v>
      </c>
      <c r="BH136" t="e">
        <f t="shared" si="18"/>
        <v>#DIV/0!</v>
      </c>
      <c r="BI136" s="5" t="s">
        <v>468</v>
      </c>
      <c r="BJ136" t="s">
        <v>459</v>
      </c>
    </row>
    <row r="137" spans="1:64">
      <c r="A137" s="4">
        <v>137</v>
      </c>
      <c r="B137" s="4" t="s">
        <v>0</v>
      </c>
      <c r="C137" s="4">
        <v>195</v>
      </c>
      <c r="D137" s="10">
        <v>43314</v>
      </c>
      <c r="E137" s="15">
        <v>0.54861111111111105</v>
      </c>
      <c r="F137" s="4" t="s">
        <v>80</v>
      </c>
      <c r="G137" s="16" t="s">
        <v>223</v>
      </c>
      <c r="H137" s="23" t="s">
        <v>63</v>
      </c>
      <c r="I137" s="4"/>
      <c r="J137" s="4"/>
      <c r="K137" s="4" t="s">
        <v>434</v>
      </c>
      <c r="L137" s="10">
        <v>43452</v>
      </c>
      <c r="M137" s="14">
        <f t="shared" si="16"/>
        <v>43632</v>
      </c>
      <c r="N137" s="10">
        <v>20730</v>
      </c>
      <c r="O137" s="4" t="s">
        <v>503</v>
      </c>
      <c r="P137" s="4" t="s">
        <v>435</v>
      </c>
      <c r="Q137" s="4" t="s">
        <v>464</v>
      </c>
      <c r="R137" s="4" t="s">
        <v>497</v>
      </c>
      <c r="S137" s="4" t="s">
        <v>464</v>
      </c>
      <c r="T137" s="20">
        <v>157</v>
      </c>
      <c r="U137" s="20">
        <v>56.2</v>
      </c>
      <c r="V137" s="4">
        <f t="shared" si="17"/>
        <v>22.800113594872002</v>
      </c>
      <c r="W137" s="17" t="s">
        <v>469</v>
      </c>
      <c r="X137" s="4">
        <v>4</v>
      </c>
      <c r="Y137" s="4">
        <v>0</v>
      </c>
      <c r="Z137" s="4">
        <v>3</v>
      </c>
      <c r="AA137" s="4">
        <v>5</v>
      </c>
      <c r="AB137">
        <v>5</v>
      </c>
      <c r="AC137">
        <v>6</v>
      </c>
      <c r="AD137">
        <v>3</v>
      </c>
      <c r="AE137">
        <v>5</v>
      </c>
      <c r="AF137">
        <v>4</v>
      </c>
      <c r="AG137">
        <v>6</v>
      </c>
      <c r="AH137" s="6">
        <v>54</v>
      </c>
      <c r="AI137" s="6">
        <v>48.8</v>
      </c>
      <c r="AJ137" s="6">
        <v>37.700000000000003</v>
      </c>
      <c r="AK137" s="6">
        <v>42.3</v>
      </c>
      <c r="AL137" s="6">
        <v>26</v>
      </c>
      <c r="AM137" s="6">
        <v>20</v>
      </c>
      <c r="AN137" s="8">
        <v>0</v>
      </c>
      <c r="AO137" s="2">
        <v>43664</v>
      </c>
      <c r="AP137" s="3">
        <f t="shared" si="19"/>
        <v>212</v>
      </c>
      <c r="AQ137">
        <v>0</v>
      </c>
      <c r="AR137">
        <v>54.8</v>
      </c>
      <c r="AS137">
        <v>3</v>
      </c>
      <c r="AT137">
        <v>4</v>
      </c>
      <c r="AU137">
        <v>4</v>
      </c>
      <c r="AV137">
        <v>5</v>
      </c>
      <c r="AW137">
        <v>3</v>
      </c>
      <c r="AX137">
        <v>4</v>
      </c>
      <c r="AY137">
        <v>4</v>
      </c>
      <c r="AZ137">
        <v>5</v>
      </c>
      <c r="BA137">
        <v>49</v>
      </c>
      <c r="BB137">
        <v>45</v>
      </c>
      <c r="BC137">
        <v>36.5</v>
      </c>
      <c r="BD137">
        <v>42</v>
      </c>
      <c r="BE137">
        <v>23.2</v>
      </c>
      <c r="BF137">
        <v>21.5</v>
      </c>
      <c r="BG137">
        <v>0</v>
      </c>
      <c r="BH137">
        <f t="shared" si="18"/>
        <v>-5.0699300699300794E-2</v>
      </c>
      <c r="BJ137" t="s">
        <v>441</v>
      </c>
      <c r="BL137" s="9"/>
    </row>
    <row r="138" spans="1:64">
      <c r="A138" s="4">
        <v>138</v>
      </c>
      <c r="B138" s="4" t="s">
        <v>0</v>
      </c>
      <c r="C138" s="4">
        <v>196</v>
      </c>
      <c r="D138" s="10">
        <v>43314</v>
      </c>
      <c r="E138" s="15">
        <v>0.55972222222222223</v>
      </c>
      <c r="F138" s="4" t="s">
        <v>64</v>
      </c>
      <c r="G138" s="16" t="s">
        <v>224</v>
      </c>
      <c r="H138" s="23" t="s">
        <v>61</v>
      </c>
      <c r="I138" s="4"/>
      <c r="J138" s="4" t="s">
        <v>434</v>
      </c>
      <c r="K138" s="4"/>
      <c r="L138" s="10">
        <v>43314</v>
      </c>
      <c r="M138" s="14">
        <f t="shared" si="16"/>
        <v>43494</v>
      </c>
      <c r="N138" s="18">
        <v>15708</v>
      </c>
      <c r="O138" s="4" t="s">
        <v>503</v>
      </c>
      <c r="P138" s="4" t="s">
        <v>437</v>
      </c>
      <c r="Q138" s="4" t="s">
        <v>464</v>
      </c>
      <c r="R138" s="4" t="s">
        <v>497</v>
      </c>
      <c r="S138" s="4" t="s">
        <v>464</v>
      </c>
      <c r="T138" s="20">
        <v>154</v>
      </c>
      <c r="U138" s="20">
        <v>65.3</v>
      </c>
      <c r="V138" s="4">
        <f t="shared" si="17"/>
        <v>27.534154157530782</v>
      </c>
      <c r="W138" s="17">
        <v>3</v>
      </c>
      <c r="X138" s="4">
        <v>5</v>
      </c>
      <c r="Y138" s="4">
        <v>0</v>
      </c>
      <c r="Z138" s="4">
        <v>4</v>
      </c>
      <c r="AA138" s="4">
        <v>4</v>
      </c>
      <c r="AB138">
        <v>4</v>
      </c>
      <c r="AC138">
        <v>4</v>
      </c>
      <c r="AD138">
        <v>3</v>
      </c>
      <c r="AE138">
        <v>3</v>
      </c>
      <c r="AF138">
        <v>4</v>
      </c>
      <c r="AG138">
        <v>4</v>
      </c>
      <c r="AH138" s="6">
        <v>54.5</v>
      </c>
      <c r="AI138" s="6">
        <v>46.5</v>
      </c>
      <c r="AJ138" s="6">
        <v>38.5</v>
      </c>
      <c r="AK138" s="6">
        <v>38</v>
      </c>
      <c r="AL138" s="6">
        <v>24.8</v>
      </c>
      <c r="AM138">
        <v>24.3</v>
      </c>
      <c r="AN138" s="8">
        <v>0</v>
      </c>
      <c r="AO138" s="2">
        <v>43510</v>
      </c>
      <c r="AP138" s="3">
        <f t="shared" si="19"/>
        <v>196</v>
      </c>
      <c r="AQ138">
        <v>0</v>
      </c>
      <c r="AR138" s="6">
        <v>66</v>
      </c>
      <c r="AS138">
        <v>2</v>
      </c>
      <c r="AT138">
        <v>2</v>
      </c>
      <c r="AU138">
        <v>3</v>
      </c>
      <c r="AV138">
        <v>3</v>
      </c>
      <c r="AW138">
        <v>2</v>
      </c>
      <c r="AX138">
        <v>2</v>
      </c>
      <c r="AY138">
        <v>3</v>
      </c>
      <c r="AZ138">
        <v>3</v>
      </c>
      <c r="BA138" s="6">
        <v>52.9</v>
      </c>
      <c r="BB138" s="6">
        <v>46.3</v>
      </c>
      <c r="BC138" s="6">
        <v>39.700000000000003</v>
      </c>
      <c r="BD138" s="6">
        <v>38.799999999999997</v>
      </c>
      <c r="BE138" s="6">
        <v>23.4</v>
      </c>
      <c r="BF138" s="6">
        <v>22.6</v>
      </c>
      <c r="BG138" s="8">
        <v>0</v>
      </c>
      <c r="BH138">
        <f t="shared" si="18"/>
        <v>-1.2797881729920715E-2</v>
      </c>
      <c r="BI138" s="5" t="s">
        <v>468</v>
      </c>
      <c r="BJ138" t="s">
        <v>460</v>
      </c>
      <c r="BL138" s="9"/>
    </row>
    <row r="139" spans="1:64">
      <c r="A139" s="4">
        <v>139</v>
      </c>
      <c r="B139" s="4" t="s">
        <v>0</v>
      </c>
      <c r="C139" s="4">
        <v>197</v>
      </c>
      <c r="D139" s="10">
        <v>43314</v>
      </c>
      <c r="E139" s="15">
        <v>0.55972222222222223</v>
      </c>
      <c r="F139" s="4" t="s">
        <v>64</v>
      </c>
      <c r="G139" s="16" t="s">
        <v>225</v>
      </c>
      <c r="H139" s="23" t="s">
        <v>63</v>
      </c>
      <c r="I139" s="4" t="s">
        <v>472</v>
      </c>
      <c r="J139" s="4"/>
      <c r="K139" s="4"/>
      <c r="L139" s="4"/>
      <c r="M139" s="14">
        <f t="shared" si="16"/>
        <v>180</v>
      </c>
      <c r="N139" s="4"/>
      <c r="O139" s="4"/>
      <c r="P139" s="4"/>
      <c r="Q139" s="4"/>
      <c r="R139" s="4"/>
      <c r="S139" s="4"/>
      <c r="T139" s="4"/>
      <c r="U139" s="4"/>
      <c r="V139" s="4" t="e">
        <f t="shared" si="17"/>
        <v>#DIV/0!</v>
      </c>
      <c r="W139" s="17"/>
      <c r="X139" s="4"/>
      <c r="Y139" s="4"/>
      <c r="Z139" s="4"/>
      <c r="AA139" s="4"/>
      <c r="AP139" s="3">
        <f t="shared" si="19"/>
        <v>0</v>
      </c>
      <c r="BH139" t="e">
        <f t="shared" si="18"/>
        <v>#DIV/0!</v>
      </c>
      <c r="BJ139" t="s">
        <v>456</v>
      </c>
    </row>
    <row r="140" spans="1:64">
      <c r="A140" s="4">
        <v>140</v>
      </c>
      <c r="B140" s="4" t="s">
        <v>0</v>
      </c>
      <c r="C140" s="4">
        <v>199</v>
      </c>
      <c r="D140" s="10">
        <v>43314</v>
      </c>
      <c r="E140" s="15">
        <v>0.57916666666666672</v>
      </c>
      <c r="F140" s="4" t="s">
        <v>64</v>
      </c>
      <c r="G140" s="16" t="s">
        <v>226</v>
      </c>
      <c r="H140" s="23" t="s">
        <v>63</v>
      </c>
      <c r="I140" s="4" t="s">
        <v>472</v>
      </c>
      <c r="J140" s="4"/>
      <c r="K140" s="4"/>
      <c r="L140" s="4"/>
      <c r="M140" s="14">
        <f t="shared" si="16"/>
        <v>180</v>
      </c>
      <c r="N140" s="4"/>
      <c r="O140" s="4"/>
      <c r="P140" s="4"/>
      <c r="Q140" s="4"/>
      <c r="R140" s="4"/>
      <c r="S140" s="4"/>
      <c r="T140" s="4"/>
      <c r="U140" s="4"/>
      <c r="V140" s="4" t="e">
        <f t="shared" si="17"/>
        <v>#DIV/0!</v>
      </c>
      <c r="W140" s="17"/>
      <c r="X140" s="4"/>
      <c r="Y140" s="4"/>
      <c r="Z140" s="4"/>
      <c r="AA140" s="4"/>
      <c r="AP140" s="3">
        <f t="shared" si="19"/>
        <v>0</v>
      </c>
      <c r="BH140" t="e">
        <f t="shared" si="18"/>
        <v>#DIV/0!</v>
      </c>
    </row>
    <row r="141" spans="1:64">
      <c r="A141" s="4">
        <v>141</v>
      </c>
      <c r="B141" s="4" t="s">
        <v>0</v>
      </c>
      <c r="C141" s="4">
        <v>201</v>
      </c>
      <c r="D141" s="10">
        <v>43319</v>
      </c>
      <c r="E141" s="15">
        <v>0.5395833333333333</v>
      </c>
      <c r="F141" s="4" t="s">
        <v>64</v>
      </c>
      <c r="G141" s="16" t="s">
        <v>227</v>
      </c>
      <c r="H141" s="23" t="s">
        <v>61</v>
      </c>
      <c r="I141" s="4" t="s">
        <v>483</v>
      </c>
      <c r="J141" s="4"/>
      <c r="K141" s="4"/>
      <c r="L141" s="10">
        <v>43496</v>
      </c>
      <c r="M141" s="14">
        <f t="shared" si="16"/>
        <v>43676</v>
      </c>
      <c r="N141" s="10">
        <v>26160</v>
      </c>
      <c r="O141" s="4" t="s">
        <v>496</v>
      </c>
      <c r="P141" s="4" t="s">
        <v>435</v>
      </c>
      <c r="Q141" s="4" t="s">
        <v>468</v>
      </c>
      <c r="R141" s="4" t="s">
        <v>440</v>
      </c>
      <c r="S141" s="4" t="s">
        <v>440</v>
      </c>
      <c r="T141" s="4">
        <v>163</v>
      </c>
      <c r="U141" s="4">
        <v>53.3</v>
      </c>
      <c r="V141" s="4">
        <f t="shared" si="17"/>
        <v>20.060973314765327</v>
      </c>
      <c r="W141" s="17" t="s">
        <v>469</v>
      </c>
      <c r="X141" s="4">
        <v>5</v>
      </c>
      <c r="Y141" s="4">
        <v>0</v>
      </c>
      <c r="Z141" s="4">
        <v>2</v>
      </c>
      <c r="AA141" s="4">
        <v>2</v>
      </c>
      <c r="AB141">
        <v>2</v>
      </c>
      <c r="AC141">
        <v>3</v>
      </c>
      <c r="AD141">
        <v>2</v>
      </c>
      <c r="AE141">
        <v>3</v>
      </c>
      <c r="AF141">
        <v>2</v>
      </c>
      <c r="AG141">
        <v>2</v>
      </c>
      <c r="AH141">
        <v>49.3</v>
      </c>
      <c r="AI141">
        <v>42.5</v>
      </c>
      <c r="AJ141">
        <v>36</v>
      </c>
      <c r="AK141">
        <v>33.5</v>
      </c>
      <c r="AL141">
        <v>23</v>
      </c>
      <c r="AM141">
        <v>23</v>
      </c>
      <c r="AN141">
        <v>7</v>
      </c>
      <c r="AO141" s="2">
        <v>43678</v>
      </c>
      <c r="AP141" s="3">
        <f t="shared" si="19"/>
        <v>182</v>
      </c>
      <c r="AQ141">
        <v>0</v>
      </c>
      <c r="AR141">
        <v>53.7</v>
      </c>
      <c r="AS141">
        <v>3</v>
      </c>
      <c r="AT141">
        <v>3</v>
      </c>
      <c r="AU141">
        <v>4</v>
      </c>
      <c r="AV141">
        <v>4</v>
      </c>
      <c r="AW141">
        <v>3</v>
      </c>
      <c r="AX141">
        <v>3</v>
      </c>
      <c r="AY141">
        <v>4</v>
      </c>
      <c r="AZ141">
        <v>4</v>
      </c>
      <c r="BA141">
        <v>47.8</v>
      </c>
      <c r="BB141">
        <v>43.8</v>
      </c>
      <c r="BC141">
        <v>34.6</v>
      </c>
      <c r="BD141">
        <v>35.700000000000003</v>
      </c>
      <c r="BE141">
        <v>22</v>
      </c>
      <c r="BF141">
        <v>21</v>
      </c>
      <c r="BG141">
        <v>0</v>
      </c>
      <c r="BH141">
        <f t="shared" si="18"/>
        <v>-1.1577424023155012E-2</v>
      </c>
      <c r="BI141" s="5" t="s">
        <v>468</v>
      </c>
    </row>
    <row r="142" spans="1:64">
      <c r="A142" s="4">
        <v>142</v>
      </c>
      <c r="B142" s="4" t="s">
        <v>0</v>
      </c>
      <c r="C142" s="4">
        <v>202</v>
      </c>
      <c r="D142" s="10">
        <v>43319</v>
      </c>
      <c r="E142" s="15">
        <v>0.56180555555555556</v>
      </c>
      <c r="F142" s="4" t="s">
        <v>64</v>
      </c>
      <c r="G142" s="16" t="s">
        <v>228</v>
      </c>
      <c r="H142" s="23" t="s">
        <v>63</v>
      </c>
      <c r="I142" s="4" t="s">
        <v>472</v>
      </c>
      <c r="J142" s="4"/>
      <c r="K142" s="4"/>
      <c r="L142" s="4"/>
      <c r="M142" s="14">
        <f t="shared" si="16"/>
        <v>180</v>
      </c>
      <c r="N142" s="4"/>
      <c r="O142" s="4"/>
      <c r="P142" s="4"/>
      <c r="Q142" s="4"/>
      <c r="R142" s="4"/>
      <c r="S142" s="4"/>
      <c r="T142" s="4"/>
      <c r="U142" s="4"/>
      <c r="V142" s="4" t="e">
        <f t="shared" si="17"/>
        <v>#DIV/0!</v>
      </c>
      <c r="W142" s="17"/>
      <c r="X142" s="4"/>
      <c r="Y142" s="4"/>
      <c r="Z142" s="4"/>
      <c r="AA142" s="4"/>
      <c r="AP142" s="3">
        <f t="shared" si="19"/>
        <v>0</v>
      </c>
      <c r="BH142" t="e">
        <f t="shared" si="18"/>
        <v>#DIV/0!</v>
      </c>
    </row>
    <row r="143" spans="1:64">
      <c r="A143" s="4">
        <v>143</v>
      </c>
      <c r="B143" s="4" t="s">
        <v>0</v>
      </c>
      <c r="C143" s="4">
        <v>203</v>
      </c>
      <c r="D143" s="10">
        <v>43319</v>
      </c>
      <c r="E143" s="15">
        <v>0.57430555555555551</v>
      </c>
      <c r="F143" s="4" t="s">
        <v>64</v>
      </c>
      <c r="G143" s="16" t="s">
        <v>229</v>
      </c>
      <c r="H143" s="23" t="s">
        <v>63</v>
      </c>
      <c r="I143" s="4"/>
      <c r="J143" s="4"/>
      <c r="K143" s="4" t="s">
        <v>434</v>
      </c>
      <c r="L143" s="10">
        <v>43746</v>
      </c>
      <c r="M143" s="14">
        <f t="shared" si="16"/>
        <v>43926</v>
      </c>
      <c r="N143" s="10">
        <v>26314</v>
      </c>
      <c r="O143" s="4" t="s">
        <v>496</v>
      </c>
      <c r="P143" s="4" t="s">
        <v>437</v>
      </c>
      <c r="Q143" s="4" t="s">
        <v>464</v>
      </c>
      <c r="R143" s="4" t="s">
        <v>497</v>
      </c>
      <c r="S143" s="4" t="s">
        <v>464</v>
      </c>
      <c r="T143" s="20">
        <v>157</v>
      </c>
      <c r="U143" s="20">
        <v>47.4</v>
      </c>
      <c r="V143" s="4">
        <f t="shared" si="17"/>
        <v>19.229989046208768</v>
      </c>
      <c r="W143" s="17">
        <v>1</v>
      </c>
      <c r="X143" s="4">
        <v>2</v>
      </c>
      <c r="Y143" s="4">
        <v>0</v>
      </c>
      <c r="Z143" s="4">
        <v>2</v>
      </c>
      <c r="AA143" s="4">
        <v>2</v>
      </c>
      <c r="AB143">
        <v>2</v>
      </c>
      <c r="AC143">
        <v>2</v>
      </c>
      <c r="AD143">
        <v>2</v>
      </c>
      <c r="AE143">
        <v>2</v>
      </c>
      <c r="AF143">
        <v>2</v>
      </c>
      <c r="AG143">
        <v>2</v>
      </c>
      <c r="AH143" s="6">
        <v>45</v>
      </c>
      <c r="AI143" s="6">
        <v>37.6</v>
      </c>
      <c r="AJ143" s="6">
        <v>34.5</v>
      </c>
      <c r="AK143" s="6">
        <v>32</v>
      </c>
      <c r="AL143" s="6">
        <v>18</v>
      </c>
      <c r="AM143" s="6">
        <v>21</v>
      </c>
      <c r="AN143">
        <v>9</v>
      </c>
      <c r="AO143" s="2">
        <v>44480</v>
      </c>
      <c r="AP143" s="3">
        <f t="shared" si="19"/>
        <v>734</v>
      </c>
      <c r="AQ143">
        <v>0</v>
      </c>
      <c r="AR143" t="s">
        <v>499</v>
      </c>
      <c r="AS143" t="s">
        <v>499</v>
      </c>
      <c r="AT143" t="s">
        <v>499</v>
      </c>
      <c r="AU143" t="s">
        <v>499</v>
      </c>
      <c r="AV143" t="s">
        <v>499</v>
      </c>
      <c r="AW143" t="s">
        <v>499</v>
      </c>
      <c r="AX143" t="s">
        <v>499</v>
      </c>
      <c r="AY143" t="s">
        <v>499</v>
      </c>
      <c r="AZ143" t="s">
        <v>499</v>
      </c>
      <c r="BA143" t="s">
        <v>499</v>
      </c>
      <c r="BB143" t="s">
        <v>499</v>
      </c>
      <c r="BC143" t="s">
        <v>499</v>
      </c>
      <c r="BD143" t="s">
        <v>499</v>
      </c>
      <c r="BE143" t="s">
        <v>499</v>
      </c>
      <c r="BF143" t="s">
        <v>499</v>
      </c>
      <c r="BG143" t="s">
        <v>499</v>
      </c>
      <c r="BH143" t="s">
        <v>499</v>
      </c>
      <c r="BJ143" t="s">
        <v>441</v>
      </c>
      <c r="BL143" s="9"/>
    </row>
    <row r="144" spans="1:64">
      <c r="A144" s="4">
        <v>144</v>
      </c>
      <c r="B144" s="4" t="s">
        <v>0</v>
      </c>
      <c r="C144" s="4">
        <v>205</v>
      </c>
      <c r="D144" s="10">
        <v>43319</v>
      </c>
      <c r="E144" s="15">
        <v>0.58888888888888891</v>
      </c>
      <c r="F144" s="4" t="s">
        <v>59</v>
      </c>
      <c r="G144" s="16" t="s">
        <v>230</v>
      </c>
      <c r="H144" s="23" t="s">
        <v>61</v>
      </c>
      <c r="I144" s="4"/>
      <c r="J144" s="4" t="s">
        <v>434</v>
      </c>
      <c r="K144" s="4"/>
      <c r="L144" s="10">
        <v>43319</v>
      </c>
      <c r="M144" s="14">
        <f t="shared" si="16"/>
        <v>43499</v>
      </c>
      <c r="N144" s="10">
        <v>22418</v>
      </c>
      <c r="O144" s="4" t="s">
        <v>503</v>
      </c>
      <c r="P144" s="4" t="s">
        <v>437</v>
      </c>
      <c r="Q144" s="4" t="s">
        <v>464</v>
      </c>
      <c r="R144" s="4" t="s">
        <v>497</v>
      </c>
      <c r="S144" s="4" t="s">
        <v>464</v>
      </c>
      <c r="T144" s="20">
        <v>155</v>
      </c>
      <c r="U144" s="20">
        <v>73</v>
      </c>
      <c r="V144" s="4">
        <f t="shared" si="17"/>
        <v>30.385015608740897</v>
      </c>
      <c r="W144" s="17" t="s">
        <v>475</v>
      </c>
      <c r="X144" s="4">
        <v>3</v>
      </c>
      <c r="Y144" s="4">
        <v>0</v>
      </c>
      <c r="Z144" s="4">
        <v>5</v>
      </c>
      <c r="AA144" s="4">
        <v>6</v>
      </c>
      <c r="AB144">
        <v>6</v>
      </c>
      <c r="AC144">
        <v>6</v>
      </c>
      <c r="AD144">
        <v>4</v>
      </c>
      <c r="AE144">
        <v>5</v>
      </c>
      <c r="AF144">
        <v>6</v>
      </c>
      <c r="AG144">
        <v>6</v>
      </c>
      <c r="AH144" s="6">
        <v>62.2</v>
      </c>
      <c r="AI144" s="6">
        <v>57.1</v>
      </c>
      <c r="AJ144" s="6">
        <v>48.6</v>
      </c>
      <c r="AK144" s="6">
        <v>47</v>
      </c>
      <c r="AL144" s="6">
        <v>25.8</v>
      </c>
      <c r="AM144" s="6">
        <v>24.3</v>
      </c>
      <c r="AN144">
        <v>3</v>
      </c>
      <c r="AO144" s="2">
        <v>43568</v>
      </c>
      <c r="AP144" s="3">
        <f t="shared" si="19"/>
        <v>249</v>
      </c>
      <c r="AQ144">
        <v>0</v>
      </c>
      <c r="AR144" s="6">
        <v>73.599999999999994</v>
      </c>
      <c r="AS144">
        <v>5</v>
      </c>
      <c r="AT144">
        <v>5</v>
      </c>
      <c r="AU144">
        <v>6</v>
      </c>
      <c r="AV144">
        <v>6</v>
      </c>
      <c r="AW144">
        <v>4</v>
      </c>
      <c r="AX144">
        <v>4</v>
      </c>
      <c r="AY144">
        <v>6</v>
      </c>
      <c r="AZ144">
        <v>6</v>
      </c>
      <c r="BA144" s="6">
        <v>63.4</v>
      </c>
      <c r="BB144" s="6">
        <v>56.3</v>
      </c>
      <c r="BC144" s="6">
        <v>46.9</v>
      </c>
      <c r="BD144" s="6">
        <v>46</v>
      </c>
      <c r="BE144" s="6">
        <v>25.5</v>
      </c>
      <c r="BF144" s="6">
        <v>23.5</v>
      </c>
      <c r="BG144" s="8">
        <v>0</v>
      </c>
      <c r="BH144">
        <f>(SUM(BA144:BF144)-SUM(AH144:AM144))/SUM(AH144:AM144)</f>
        <v>-1.2830188679245198E-2</v>
      </c>
      <c r="BI144" s="5" t="s">
        <v>468</v>
      </c>
      <c r="BL144" s="9"/>
    </row>
    <row r="145" spans="1:64">
      <c r="A145" s="4">
        <v>145</v>
      </c>
      <c r="B145" s="4" t="s">
        <v>0</v>
      </c>
      <c r="C145" s="4">
        <v>211</v>
      </c>
      <c r="D145" s="10">
        <v>43321</v>
      </c>
      <c r="E145" s="15">
        <v>0.5493055555555556</v>
      </c>
      <c r="F145" s="4" t="s">
        <v>64</v>
      </c>
      <c r="G145" s="16" t="s">
        <v>231</v>
      </c>
      <c r="H145" s="23" t="s">
        <v>61</v>
      </c>
      <c r="I145" s="4"/>
      <c r="J145" s="4" t="s">
        <v>434</v>
      </c>
      <c r="K145" s="4"/>
      <c r="L145" s="10">
        <v>43321</v>
      </c>
      <c r="M145" s="14">
        <f t="shared" si="16"/>
        <v>43501</v>
      </c>
      <c r="N145" s="10">
        <v>28483</v>
      </c>
      <c r="O145" s="4" t="s">
        <v>503</v>
      </c>
      <c r="P145" s="4" t="s">
        <v>435</v>
      </c>
      <c r="Q145" s="4" t="s">
        <v>464</v>
      </c>
      <c r="R145" s="4" t="s">
        <v>464</v>
      </c>
      <c r="S145" s="4" t="s">
        <v>464</v>
      </c>
      <c r="T145" s="20">
        <v>153</v>
      </c>
      <c r="U145" s="20">
        <v>44.7</v>
      </c>
      <c r="V145" s="4">
        <f t="shared" si="17"/>
        <v>19.095219787261311</v>
      </c>
      <c r="W145" s="17" t="s">
        <v>469</v>
      </c>
      <c r="X145" s="4" t="s">
        <v>499</v>
      </c>
      <c r="Y145" s="4">
        <v>0</v>
      </c>
      <c r="Z145" s="4">
        <v>2</v>
      </c>
      <c r="AA145" s="4">
        <v>2</v>
      </c>
      <c r="AB145">
        <v>2</v>
      </c>
      <c r="AC145">
        <v>2</v>
      </c>
      <c r="AD145">
        <v>3</v>
      </c>
      <c r="AE145">
        <v>2</v>
      </c>
      <c r="AF145">
        <v>2</v>
      </c>
      <c r="AG145">
        <v>2</v>
      </c>
      <c r="AH145" s="6">
        <v>43.5</v>
      </c>
      <c r="AI145" s="6">
        <v>34</v>
      </c>
      <c r="AJ145" s="6">
        <v>30.3</v>
      </c>
      <c r="AK145" s="6">
        <v>30.7</v>
      </c>
      <c r="AL145" s="6">
        <v>18.600000000000001</v>
      </c>
      <c r="AM145" s="6">
        <v>19.100000000000001</v>
      </c>
      <c r="AN145" s="8">
        <v>0</v>
      </c>
      <c r="AO145" s="2">
        <v>44476</v>
      </c>
      <c r="AP145" s="3">
        <f t="shared" si="19"/>
        <v>1155</v>
      </c>
      <c r="AQ145">
        <v>0</v>
      </c>
      <c r="AR145">
        <v>43.4</v>
      </c>
      <c r="AS145">
        <v>5</v>
      </c>
      <c r="AT145">
        <v>5</v>
      </c>
      <c r="AU145">
        <v>3</v>
      </c>
      <c r="AV145">
        <v>4</v>
      </c>
      <c r="AW145" t="s">
        <v>499</v>
      </c>
      <c r="AX145">
        <v>5</v>
      </c>
      <c r="AY145">
        <v>3</v>
      </c>
      <c r="AZ145">
        <v>4</v>
      </c>
      <c r="BA145">
        <v>46.5</v>
      </c>
      <c r="BB145">
        <v>40.5</v>
      </c>
      <c r="BC145">
        <v>35</v>
      </c>
      <c r="BD145">
        <v>31.8</v>
      </c>
      <c r="BE145">
        <v>19.7</v>
      </c>
      <c r="BF145">
        <v>20.2</v>
      </c>
      <c r="BG145">
        <v>0</v>
      </c>
      <c r="BH145">
        <f>(SUM(BA145:BF145)-SUM(AH145:AM145))/SUM(AH145:AM145)</f>
        <v>9.9318955732122599E-2</v>
      </c>
      <c r="BL145" s="9"/>
    </row>
    <row r="146" spans="1:64">
      <c r="A146" s="4">
        <v>146</v>
      </c>
      <c r="B146" s="4" t="s">
        <v>0</v>
      </c>
      <c r="C146" s="4">
        <v>212</v>
      </c>
      <c r="D146" s="10">
        <v>43321</v>
      </c>
      <c r="E146" s="15">
        <v>0.5625</v>
      </c>
      <c r="F146" s="4" t="s">
        <v>64</v>
      </c>
      <c r="G146" s="16" t="s">
        <v>232</v>
      </c>
      <c r="H146" s="23" t="s">
        <v>63</v>
      </c>
      <c r="I146" s="4" t="s">
        <v>472</v>
      </c>
      <c r="J146" s="4"/>
      <c r="K146" s="4"/>
      <c r="L146" s="4"/>
      <c r="M146" s="14">
        <f t="shared" si="16"/>
        <v>180</v>
      </c>
      <c r="N146" s="4"/>
      <c r="O146" s="4"/>
      <c r="P146" s="4"/>
      <c r="Q146" s="4"/>
      <c r="R146" s="4"/>
      <c r="S146" s="4"/>
      <c r="T146" s="4"/>
      <c r="U146" s="4"/>
      <c r="V146" s="4" t="e">
        <f t="shared" si="17"/>
        <v>#DIV/0!</v>
      </c>
      <c r="W146" s="17"/>
      <c r="X146" s="4"/>
      <c r="Y146" s="4"/>
      <c r="Z146" s="4"/>
      <c r="AA146" s="4"/>
      <c r="AP146" s="3">
        <f t="shared" si="19"/>
        <v>0</v>
      </c>
      <c r="BH146" t="e">
        <f>(SUM(BA146:BF146)-SUM(AH146:AM146))/SUM(AH146:AM146)</f>
        <v>#DIV/0!</v>
      </c>
    </row>
    <row r="147" spans="1:64">
      <c r="A147" s="4">
        <v>147</v>
      </c>
      <c r="B147" s="4" t="s">
        <v>0</v>
      </c>
      <c r="C147" s="4">
        <v>217</v>
      </c>
      <c r="D147" s="10">
        <v>43326</v>
      </c>
      <c r="E147" s="15">
        <v>0.57222222222222219</v>
      </c>
      <c r="F147" s="4" t="s">
        <v>64</v>
      </c>
      <c r="G147" s="16" t="s">
        <v>233</v>
      </c>
      <c r="H147" s="23" t="s">
        <v>63</v>
      </c>
      <c r="I147" s="4"/>
      <c r="J147" s="4"/>
      <c r="K147" s="4" t="s">
        <v>434</v>
      </c>
      <c r="L147" s="10">
        <v>43492</v>
      </c>
      <c r="M147" s="14">
        <f t="shared" si="16"/>
        <v>43672</v>
      </c>
      <c r="N147" s="10">
        <v>22193</v>
      </c>
      <c r="O147" s="4" t="s">
        <v>496</v>
      </c>
      <c r="P147" s="4" t="s">
        <v>437</v>
      </c>
      <c r="Q147" s="4" t="s">
        <v>464</v>
      </c>
      <c r="R147" s="4" t="s">
        <v>497</v>
      </c>
      <c r="S147" s="4" t="s">
        <v>464</v>
      </c>
      <c r="T147" s="4">
        <v>159</v>
      </c>
      <c r="U147" s="4">
        <v>45</v>
      </c>
      <c r="V147" s="4">
        <f t="shared" si="17"/>
        <v>17.7999288002848</v>
      </c>
      <c r="W147" s="17" t="s">
        <v>475</v>
      </c>
      <c r="X147" s="4">
        <v>2</v>
      </c>
      <c r="Y147" s="4">
        <v>0</v>
      </c>
      <c r="Z147" s="4">
        <v>2</v>
      </c>
      <c r="AA147" s="4">
        <v>2</v>
      </c>
      <c r="AB147">
        <v>2</v>
      </c>
      <c r="AC147">
        <v>2</v>
      </c>
      <c r="AD147">
        <v>2</v>
      </c>
      <c r="AE147">
        <v>2</v>
      </c>
      <c r="AF147">
        <v>2</v>
      </c>
      <c r="AG147">
        <v>2</v>
      </c>
      <c r="AH147" s="6">
        <v>39.799999999999997</v>
      </c>
      <c r="AI147" s="6">
        <v>36</v>
      </c>
      <c r="AJ147" s="6">
        <v>34.5</v>
      </c>
      <c r="AK147" s="6">
        <v>28.9</v>
      </c>
      <c r="AL147" s="6">
        <v>17.8</v>
      </c>
      <c r="AM147" s="6">
        <v>18.2</v>
      </c>
      <c r="AN147" s="8">
        <v>5</v>
      </c>
      <c r="AO147" s="2">
        <v>44435</v>
      </c>
      <c r="AP147" s="3">
        <f t="shared" si="19"/>
        <v>943</v>
      </c>
      <c r="AQ147">
        <v>0</v>
      </c>
      <c r="AR147" t="s">
        <v>499</v>
      </c>
      <c r="AS147" t="s">
        <v>499</v>
      </c>
      <c r="AT147" t="s">
        <v>499</v>
      </c>
      <c r="AU147" t="s">
        <v>499</v>
      </c>
      <c r="AV147" t="s">
        <v>499</v>
      </c>
      <c r="AW147" t="s">
        <v>499</v>
      </c>
      <c r="AX147" t="s">
        <v>499</v>
      </c>
      <c r="AY147" t="s">
        <v>499</v>
      </c>
      <c r="AZ147" t="s">
        <v>499</v>
      </c>
      <c r="BA147" t="s">
        <v>499</v>
      </c>
      <c r="BB147" t="s">
        <v>499</v>
      </c>
      <c r="BC147" t="s">
        <v>499</v>
      </c>
      <c r="BD147" t="s">
        <v>499</v>
      </c>
      <c r="BE147" t="s">
        <v>499</v>
      </c>
      <c r="BF147" t="s">
        <v>499</v>
      </c>
      <c r="BG147" t="s">
        <v>499</v>
      </c>
      <c r="BH147" t="s">
        <v>499</v>
      </c>
      <c r="BL147" s="9"/>
    </row>
    <row r="148" spans="1:64">
      <c r="A148" s="4">
        <v>148</v>
      </c>
      <c r="B148" s="4" t="s">
        <v>0</v>
      </c>
      <c r="C148" s="4">
        <v>219</v>
      </c>
      <c r="D148" s="10">
        <v>43326</v>
      </c>
      <c r="E148" s="15">
        <v>0.58819444444444446</v>
      </c>
      <c r="F148" s="4" t="s">
        <v>64</v>
      </c>
      <c r="G148" s="16" t="s">
        <v>234</v>
      </c>
      <c r="H148" s="23" t="s">
        <v>61</v>
      </c>
      <c r="I148" s="4"/>
      <c r="J148" s="4" t="s">
        <v>434</v>
      </c>
      <c r="K148" s="4"/>
      <c r="L148" s="10">
        <v>43326</v>
      </c>
      <c r="M148" s="14">
        <f t="shared" si="16"/>
        <v>43506</v>
      </c>
      <c r="N148" s="10">
        <v>25628</v>
      </c>
      <c r="O148" s="4" t="s">
        <v>496</v>
      </c>
      <c r="P148" s="4" t="s">
        <v>437</v>
      </c>
      <c r="Q148" s="4" t="s">
        <v>464</v>
      </c>
      <c r="R148" s="4" t="s">
        <v>497</v>
      </c>
      <c r="S148" s="4" t="s">
        <v>497</v>
      </c>
      <c r="T148" s="20">
        <v>162</v>
      </c>
      <c r="U148" s="20">
        <v>66.5</v>
      </c>
      <c r="V148" s="4">
        <f t="shared" si="17"/>
        <v>25.339125133363815</v>
      </c>
      <c r="W148" s="17" t="s">
        <v>469</v>
      </c>
      <c r="X148" s="4">
        <v>2</v>
      </c>
      <c r="Y148" s="4">
        <v>0</v>
      </c>
      <c r="Z148" s="4">
        <v>2</v>
      </c>
      <c r="AA148" s="4">
        <v>2</v>
      </c>
      <c r="AB148">
        <v>2</v>
      </c>
      <c r="AC148">
        <v>2</v>
      </c>
      <c r="AD148">
        <v>2</v>
      </c>
      <c r="AE148">
        <v>2</v>
      </c>
      <c r="AF148">
        <v>2</v>
      </c>
      <c r="AG148">
        <v>2</v>
      </c>
      <c r="AH148" s="6">
        <v>54.4</v>
      </c>
      <c r="AI148" s="6">
        <v>47.5</v>
      </c>
      <c r="AJ148" s="6">
        <v>35.5</v>
      </c>
      <c r="AK148" s="6">
        <v>36</v>
      </c>
      <c r="AL148" s="6">
        <v>20.5</v>
      </c>
      <c r="AM148" s="6">
        <v>21.2</v>
      </c>
      <c r="AN148">
        <v>2</v>
      </c>
      <c r="AO148" s="2">
        <v>43571</v>
      </c>
      <c r="AP148" s="3">
        <f t="shared" si="19"/>
        <v>245</v>
      </c>
      <c r="AQ148">
        <v>0</v>
      </c>
      <c r="AR148">
        <v>66.2</v>
      </c>
      <c r="AS148">
        <v>2</v>
      </c>
      <c r="AT148">
        <v>2</v>
      </c>
      <c r="AU148">
        <v>2</v>
      </c>
      <c r="AV148">
        <v>2</v>
      </c>
      <c r="AW148">
        <v>2</v>
      </c>
      <c r="AX148">
        <v>3</v>
      </c>
      <c r="AY148">
        <v>2</v>
      </c>
      <c r="AZ148">
        <v>2</v>
      </c>
      <c r="BA148">
        <v>54.7</v>
      </c>
      <c r="BB148">
        <v>46.5</v>
      </c>
      <c r="BC148">
        <v>34.700000000000003</v>
      </c>
      <c r="BD148">
        <v>37.6</v>
      </c>
      <c r="BE148">
        <v>20.399999999999999</v>
      </c>
      <c r="BF148">
        <v>19.899999999999999</v>
      </c>
      <c r="BG148">
        <v>3</v>
      </c>
      <c r="BH148">
        <f>(SUM(BA148:BF148)-SUM(AH148:AM148))/SUM(AH148:AM148)</f>
        <v>-6.0437006043699811E-3</v>
      </c>
      <c r="BL148" s="9"/>
    </row>
    <row r="149" spans="1:64">
      <c r="A149" s="4">
        <v>149</v>
      </c>
      <c r="B149" s="4" t="s">
        <v>0</v>
      </c>
      <c r="C149" s="4">
        <v>220</v>
      </c>
      <c r="D149" s="10">
        <v>43326</v>
      </c>
      <c r="E149" s="15">
        <v>0.59583333333333333</v>
      </c>
      <c r="F149" s="4" t="s">
        <v>59</v>
      </c>
      <c r="G149" s="16" t="s">
        <v>235</v>
      </c>
      <c r="H149" s="23" t="s">
        <v>61</v>
      </c>
      <c r="I149" s="4" t="s">
        <v>472</v>
      </c>
      <c r="J149" s="4"/>
      <c r="K149" s="4"/>
      <c r="L149" s="4"/>
      <c r="M149" s="14">
        <f t="shared" si="16"/>
        <v>180</v>
      </c>
      <c r="N149" s="4"/>
      <c r="O149" s="4"/>
      <c r="P149" s="4"/>
      <c r="Q149" s="4"/>
      <c r="R149" s="4"/>
      <c r="S149" s="4"/>
      <c r="T149" s="4"/>
      <c r="U149" s="4"/>
      <c r="V149" s="4" t="e">
        <f t="shared" si="17"/>
        <v>#DIV/0!</v>
      </c>
      <c r="W149" s="17"/>
      <c r="X149" s="4"/>
      <c r="Y149" s="4"/>
      <c r="Z149" s="4"/>
      <c r="AA149" s="4"/>
      <c r="AP149" s="3">
        <f t="shared" si="19"/>
        <v>0</v>
      </c>
      <c r="BH149" t="e">
        <f>(SUM(BA149:BF149)-SUM(AH149:AM149))/SUM(AH149:AM149)</f>
        <v>#DIV/0!</v>
      </c>
    </row>
    <row r="150" spans="1:64">
      <c r="A150" s="4">
        <v>150</v>
      </c>
      <c r="B150" s="4" t="s">
        <v>0</v>
      </c>
      <c r="C150" s="4">
        <v>221</v>
      </c>
      <c r="D150" s="10">
        <v>43328</v>
      </c>
      <c r="E150" s="15">
        <v>0.54027777777777775</v>
      </c>
      <c r="F150" s="4" t="s">
        <v>64</v>
      </c>
      <c r="G150" s="16" t="s">
        <v>236</v>
      </c>
      <c r="H150" s="23" t="s">
        <v>61</v>
      </c>
      <c r="I150" s="4" t="s">
        <v>510</v>
      </c>
      <c r="J150" s="4" t="s">
        <v>434</v>
      </c>
      <c r="K150" s="4"/>
      <c r="L150" s="10">
        <v>43328</v>
      </c>
      <c r="M150" s="14">
        <f t="shared" si="16"/>
        <v>43508</v>
      </c>
      <c r="N150" s="10">
        <v>15617</v>
      </c>
      <c r="O150" s="4" t="s">
        <v>496</v>
      </c>
      <c r="P150" s="4" t="s">
        <v>437</v>
      </c>
      <c r="Q150" s="4" t="s">
        <v>468</v>
      </c>
      <c r="R150" s="4" t="s">
        <v>468</v>
      </c>
      <c r="S150" s="4" t="s">
        <v>468</v>
      </c>
      <c r="T150" s="4">
        <v>154</v>
      </c>
      <c r="U150" s="4">
        <v>38.299999999999997</v>
      </c>
      <c r="V150" s="4">
        <f t="shared" si="17"/>
        <v>16.149434980603811</v>
      </c>
      <c r="W150" s="17">
        <v>1</v>
      </c>
      <c r="X150" s="4">
        <v>2</v>
      </c>
      <c r="Y150" s="4">
        <v>0</v>
      </c>
      <c r="Z150" s="4">
        <v>2</v>
      </c>
      <c r="AA150" s="4">
        <v>2</v>
      </c>
      <c r="AB150">
        <v>2</v>
      </c>
      <c r="AC150">
        <v>2</v>
      </c>
      <c r="AD150">
        <v>2</v>
      </c>
      <c r="AE150">
        <v>2</v>
      </c>
      <c r="AF150">
        <v>2</v>
      </c>
      <c r="AG150">
        <v>2</v>
      </c>
      <c r="AH150" s="6">
        <v>41.5</v>
      </c>
      <c r="AI150" s="6">
        <v>35.5</v>
      </c>
      <c r="AJ150" s="6">
        <v>31.4</v>
      </c>
      <c r="AK150" s="6">
        <v>29.5</v>
      </c>
      <c r="AL150" s="6">
        <v>17.8</v>
      </c>
      <c r="AM150" s="6">
        <v>19.5</v>
      </c>
      <c r="AN150" s="6">
        <v>0</v>
      </c>
      <c r="AO150" s="2">
        <v>44799</v>
      </c>
      <c r="AP150" s="3">
        <f t="shared" si="19"/>
        <v>1471</v>
      </c>
      <c r="AQ150" s="6">
        <v>0</v>
      </c>
      <c r="BH150">
        <f>(SUM(BA150:BF150)-SUM(AH150:AM150))/SUM(AH150:AM150)</f>
        <v>-1</v>
      </c>
      <c r="BI150" s="5" t="s">
        <v>468</v>
      </c>
      <c r="BJ150" s="13" t="s">
        <v>511</v>
      </c>
    </row>
    <row r="151" spans="1:64">
      <c r="A151" s="4">
        <v>151</v>
      </c>
      <c r="B151" s="4" t="s">
        <v>0</v>
      </c>
      <c r="C151" s="4">
        <v>222</v>
      </c>
      <c r="D151" s="10">
        <v>43328</v>
      </c>
      <c r="E151" s="15">
        <v>0.5493055555555556</v>
      </c>
      <c r="F151" s="4" t="s">
        <v>64</v>
      </c>
      <c r="G151" s="16" t="s">
        <v>237</v>
      </c>
      <c r="H151" s="23" t="s">
        <v>61</v>
      </c>
      <c r="I151" s="4"/>
      <c r="J151" s="4" t="s">
        <v>434</v>
      </c>
      <c r="K151" s="4"/>
      <c r="L151" s="10">
        <v>43328</v>
      </c>
      <c r="M151" s="14">
        <f t="shared" si="16"/>
        <v>43508</v>
      </c>
      <c r="N151" s="10">
        <v>19606</v>
      </c>
      <c r="O151" s="4" t="s">
        <v>496</v>
      </c>
      <c r="P151" s="4" t="s">
        <v>438</v>
      </c>
      <c r="Q151" s="4" t="s">
        <v>464</v>
      </c>
      <c r="R151" s="4" t="s">
        <v>497</v>
      </c>
      <c r="S151" s="4" t="s">
        <v>464</v>
      </c>
      <c r="T151" s="20">
        <v>159</v>
      </c>
      <c r="U151" s="20">
        <v>50.8</v>
      </c>
      <c r="V151" s="4">
        <f t="shared" si="17"/>
        <v>20.094141845654839</v>
      </c>
      <c r="W151" s="17">
        <v>3</v>
      </c>
      <c r="X151" s="4">
        <v>5</v>
      </c>
      <c r="Y151" s="4">
        <v>0</v>
      </c>
      <c r="Z151" s="4">
        <v>2</v>
      </c>
      <c r="AA151" s="4">
        <v>2</v>
      </c>
      <c r="AB151">
        <v>3</v>
      </c>
      <c r="AC151">
        <v>4</v>
      </c>
      <c r="AD151">
        <v>2</v>
      </c>
      <c r="AE151">
        <v>2</v>
      </c>
      <c r="AF151">
        <v>3</v>
      </c>
      <c r="AG151">
        <v>4</v>
      </c>
      <c r="AH151" s="6">
        <v>46.8</v>
      </c>
      <c r="AI151" s="6">
        <v>41.5</v>
      </c>
      <c r="AJ151" s="6">
        <v>35.9</v>
      </c>
      <c r="AK151" s="6">
        <v>39</v>
      </c>
      <c r="AL151" s="6">
        <v>28.7</v>
      </c>
      <c r="AM151" s="6">
        <v>22.2</v>
      </c>
      <c r="AN151" t="s">
        <v>499</v>
      </c>
      <c r="AO151" s="2">
        <v>43542</v>
      </c>
      <c r="AP151" s="3">
        <f t="shared" si="19"/>
        <v>214</v>
      </c>
      <c r="AQ151">
        <v>0</v>
      </c>
      <c r="AR151" t="s">
        <v>499</v>
      </c>
      <c r="AS151" t="s">
        <v>499</v>
      </c>
      <c r="AT151" t="s">
        <v>499</v>
      </c>
      <c r="AU151" t="s">
        <v>499</v>
      </c>
      <c r="AV151" t="s">
        <v>499</v>
      </c>
      <c r="AW151" t="s">
        <v>499</v>
      </c>
      <c r="AX151" t="s">
        <v>499</v>
      </c>
      <c r="AY151" t="s">
        <v>499</v>
      </c>
      <c r="AZ151" t="s">
        <v>499</v>
      </c>
      <c r="BA151" t="s">
        <v>499</v>
      </c>
      <c r="BB151" t="s">
        <v>499</v>
      </c>
      <c r="BC151" t="s">
        <v>499</v>
      </c>
      <c r="BD151" t="s">
        <v>499</v>
      </c>
      <c r="BE151" t="s">
        <v>499</v>
      </c>
      <c r="BF151" t="s">
        <v>499</v>
      </c>
      <c r="BG151" t="s">
        <v>499</v>
      </c>
      <c r="BH151" t="s">
        <v>499</v>
      </c>
      <c r="BJ151" t="s">
        <v>456</v>
      </c>
      <c r="BL151" s="9"/>
    </row>
    <row r="152" spans="1:64">
      <c r="A152" s="4">
        <v>152</v>
      </c>
      <c r="B152" s="4" t="s">
        <v>0</v>
      </c>
      <c r="C152" s="4">
        <v>223</v>
      </c>
      <c r="D152" s="10">
        <v>43328</v>
      </c>
      <c r="E152" s="15">
        <v>0.56874999999999998</v>
      </c>
      <c r="F152" s="4" t="s">
        <v>238</v>
      </c>
      <c r="G152" s="16" t="s">
        <v>239</v>
      </c>
      <c r="H152" s="23" t="s">
        <v>63</v>
      </c>
      <c r="I152" s="4"/>
      <c r="J152" s="4"/>
      <c r="K152" s="4" t="s">
        <v>434</v>
      </c>
      <c r="L152" s="10">
        <v>43701</v>
      </c>
      <c r="M152" s="14">
        <f t="shared" si="16"/>
        <v>43881</v>
      </c>
      <c r="N152" s="18">
        <v>23760</v>
      </c>
      <c r="O152" s="4" t="s">
        <v>496</v>
      </c>
      <c r="P152" s="4" t="s">
        <v>437</v>
      </c>
      <c r="Q152" s="4" t="s">
        <v>497</v>
      </c>
      <c r="R152" s="4" t="s">
        <v>464</v>
      </c>
      <c r="S152" s="4" t="s">
        <v>464</v>
      </c>
      <c r="T152" s="20">
        <v>167</v>
      </c>
      <c r="U152" s="20">
        <v>54.7</v>
      </c>
      <c r="V152" s="4">
        <f t="shared" si="17"/>
        <v>19.613467675427589</v>
      </c>
      <c r="W152" s="17" t="s">
        <v>469</v>
      </c>
      <c r="X152" s="4">
        <v>2</v>
      </c>
      <c r="Y152" s="4">
        <v>1</v>
      </c>
      <c r="Z152" s="4">
        <v>4</v>
      </c>
      <c r="AA152" s="4">
        <v>4</v>
      </c>
      <c r="AB152">
        <v>4</v>
      </c>
      <c r="AC152">
        <v>4</v>
      </c>
      <c r="AD152">
        <v>3</v>
      </c>
      <c r="AE152">
        <v>4</v>
      </c>
      <c r="AF152">
        <v>3</v>
      </c>
      <c r="AG152">
        <v>4</v>
      </c>
      <c r="AH152" s="6">
        <v>51</v>
      </c>
      <c r="AI152" s="6">
        <v>46.5</v>
      </c>
      <c r="AJ152" s="6">
        <v>38.799999999999997</v>
      </c>
      <c r="AK152" s="6">
        <v>35.700000000000003</v>
      </c>
      <c r="AL152" s="6">
        <v>21.5</v>
      </c>
      <c r="AM152" s="6">
        <v>19.5</v>
      </c>
      <c r="AN152" s="7">
        <v>7</v>
      </c>
      <c r="AO152" s="2">
        <v>44140</v>
      </c>
      <c r="AP152" s="3">
        <f t="shared" si="19"/>
        <v>439</v>
      </c>
      <c r="AQ152">
        <v>0</v>
      </c>
      <c r="AR152">
        <v>52.6</v>
      </c>
      <c r="AS152">
        <v>3</v>
      </c>
      <c r="AT152">
        <v>3</v>
      </c>
      <c r="AU152">
        <v>2</v>
      </c>
      <c r="AV152">
        <v>2</v>
      </c>
      <c r="AW152">
        <v>3</v>
      </c>
      <c r="AX152">
        <v>3</v>
      </c>
      <c r="AY152">
        <v>2</v>
      </c>
      <c r="AZ152">
        <v>2</v>
      </c>
      <c r="BA152">
        <v>51.6</v>
      </c>
      <c r="BB152">
        <v>44.7</v>
      </c>
      <c r="BC152">
        <v>36.700000000000003</v>
      </c>
      <c r="BD152">
        <v>32.6</v>
      </c>
      <c r="BE152">
        <v>19.600000000000001</v>
      </c>
      <c r="BF152">
        <v>19.3</v>
      </c>
      <c r="BG152">
        <v>6.5</v>
      </c>
      <c r="BH152">
        <f>(SUM(BA152:BF152)-SUM(AH152:AM152))/SUM(AH152:AM152)</f>
        <v>-3.9906103286384977E-2</v>
      </c>
      <c r="BL152" s="9"/>
    </row>
    <row r="153" spans="1:64">
      <c r="A153" s="4">
        <v>153</v>
      </c>
      <c r="B153" s="4" t="s">
        <v>0</v>
      </c>
      <c r="C153" s="4">
        <v>224</v>
      </c>
      <c r="D153" s="10">
        <v>43333</v>
      </c>
      <c r="E153" s="15">
        <v>0.52847222222222223</v>
      </c>
      <c r="F153" s="4" t="s">
        <v>80</v>
      </c>
      <c r="G153" s="16" t="s">
        <v>240</v>
      </c>
      <c r="H153" s="23" t="s">
        <v>63</v>
      </c>
      <c r="I153" s="4"/>
      <c r="J153" s="4"/>
      <c r="K153" s="4" t="s">
        <v>434</v>
      </c>
      <c r="L153" s="10">
        <v>43648</v>
      </c>
      <c r="M153" s="14">
        <f t="shared" si="16"/>
        <v>43828</v>
      </c>
      <c r="N153" s="18">
        <v>23584</v>
      </c>
      <c r="O153" s="4" t="s">
        <v>496</v>
      </c>
      <c r="P153" s="4" t="s">
        <v>437</v>
      </c>
      <c r="Q153" s="4" t="s">
        <v>464</v>
      </c>
      <c r="R153" s="4" t="s">
        <v>497</v>
      </c>
      <c r="S153" s="4" t="s">
        <v>464</v>
      </c>
      <c r="T153" s="20">
        <v>155</v>
      </c>
      <c r="U153" s="20">
        <v>42.6</v>
      </c>
      <c r="V153" s="4">
        <f t="shared" si="17"/>
        <v>17.731529656607702</v>
      </c>
      <c r="W153" s="17" t="s">
        <v>469</v>
      </c>
      <c r="X153" s="4">
        <v>3</v>
      </c>
      <c r="Y153" s="4">
        <v>0</v>
      </c>
      <c r="Z153" s="4">
        <v>3</v>
      </c>
      <c r="AA153" s="4">
        <v>3</v>
      </c>
      <c r="AB153">
        <v>3</v>
      </c>
      <c r="AC153">
        <v>3</v>
      </c>
      <c r="AD153">
        <v>4</v>
      </c>
      <c r="AE153">
        <v>4</v>
      </c>
      <c r="AF153">
        <v>3</v>
      </c>
      <c r="AG153">
        <v>3</v>
      </c>
      <c r="AH153" s="6">
        <v>43.2</v>
      </c>
      <c r="AI153" s="6">
        <v>37.5</v>
      </c>
      <c r="AJ153" s="6">
        <v>30.5</v>
      </c>
      <c r="AK153" s="6">
        <v>31.5</v>
      </c>
      <c r="AL153" s="6">
        <v>18.2</v>
      </c>
      <c r="AM153" s="6">
        <v>19.399999999999999</v>
      </c>
      <c r="AN153" s="8">
        <v>5</v>
      </c>
      <c r="AO153" s="2">
        <v>44110</v>
      </c>
      <c r="AP153" s="3">
        <f t="shared" si="19"/>
        <v>462</v>
      </c>
      <c r="AQ153">
        <v>0</v>
      </c>
      <c r="AR153">
        <v>40.5</v>
      </c>
      <c r="AS153">
        <v>3</v>
      </c>
      <c r="AT153">
        <v>3</v>
      </c>
      <c r="AU153">
        <v>2</v>
      </c>
      <c r="AV153">
        <v>2</v>
      </c>
      <c r="AW153">
        <v>5</v>
      </c>
      <c r="AX153">
        <v>4</v>
      </c>
      <c r="AY153">
        <v>2</v>
      </c>
      <c r="AZ153">
        <v>2</v>
      </c>
      <c r="BA153">
        <v>42.9</v>
      </c>
      <c r="BB153">
        <v>36</v>
      </c>
      <c r="BC153">
        <v>31</v>
      </c>
      <c r="BD153">
        <v>30.4</v>
      </c>
      <c r="BE153">
        <v>17.5</v>
      </c>
      <c r="BF153">
        <v>18.399999999999999</v>
      </c>
      <c r="BG153">
        <v>0</v>
      </c>
      <c r="BH153">
        <f>(SUM(BA153:BF153)-SUM(AH153:AM153))/SUM(AH153:AM153)</f>
        <v>-2.2739877981142353E-2</v>
      </c>
      <c r="BJ153" t="s">
        <v>441</v>
      </c>
      <c r="BL153" s="9"/>
    </row>
    <row r="154" spans="1:64">
      <c r="A154" s="4">
        <v>154</v>
      </c>
      <c r="B154" s="4" t="s">
        <v>0</v>
      </c>
      <c r="C154" s="4">
        <v>226</v>
      </c>
      <c r="D154" s="10">
        <v>43333</v>
      </c>
      <c r="E154" s="15">
        <v>0.54166666666666663</v>
      </c>
      <c r="F154" s="4" t="s">
        <v>64</v>
      </c>
      <c r="G154" s="16" t="s">
        <v>241</v>
      </c>
      <c r="H154" s="23" t="s">
        <v>61</v>
      </c>
      <c r="I154" s="4"/>
      <c r="J154" s="4" t="s">
        <v>434</v>
      </c>
      <c r="K154" s="4"/>
      <c r="L154" s="10">
        <v>43333</v>
      </c>
      <c r="M154" s="14">
        <f t="shared" si="16"/>
        <v>43513</v>
      </c>
      <c r="N154" s="10">
        <v>30380</v>
      </c>
      <c r="O154" s="4" t="s">
        <v>496</v>
      </c>
      <c r="P154" s="4" t="s">
        <v>435</v>
      </c>
      <c r="Q154" s="4" t="s">
        <v>464</v>
      </c>
      <c r="R154" s="4" t="s">
        <v>497</v>
      </c>
      <c r="S154" s="4" t="s">
        <v>497</v>
      </c>
      <c r="T154" s="20">
        <v>158</v>
      </c>
      <c r="U154" s="20">
        <v>52.4</v>
      </c>
      <c r="V154" s="4">
        <f t="shared" si="17"/>
        <v>20.990225925332478</v>
      </c>
      <c r="W154" s="17">
        <v>1</v>
      </c>
      <c r="X154" s="4">
        <v>2</v>
      </c>
      <c r="Y154" s="4">
        <v>0</v>
      </c>
      <c r="Z154" s="4">
        <v>3</v>
      </c>
      <c r="AA154" s="4">
        <v>3</v>
      </c>
      <c r="AB154">
        <v>3</v>
      </c>
      <c r="AC154">
        <v>2</v>
      </c>
      <c r="AD154">
        <v>3</v>
      </c>
      <c r="AE154">
        <v>3</v>
      </c>
      <c r="AF154">
        <v>3</v>
      </c>
      <c r="AG154">
        <v>2</v>
      </c>
      <c r="AH154" s="6">
        <v>48.4</v>
      </c>
      <c r="AI154" s="6">
        <v>33.200000000000003</v>
      </c>
      <c r="AJ154" s="6">
        <v>32</v>
      </c>
      <c r="AK154" s="6">
        <v>33.200000000000003</v>
      </c>
      <c r="AL154" s="6">
        <v>18.8</v>
      </c>
      <c r="AM154" s="6">
        <v>21.4</v>
      </c>
      <c r="AN154" s="6">
        <v>3</v>
      </c>
      <c r="AO154" s="2">
        <v>43536</v>
      </c>
      <c r="AP154" s="3">
        <f t="shared" si="19"/>
        <v>203</v>
      </c>
      <c r="AQ154">
        <v>0</v>
      </c>
      <c r="AR154" t="s">
        <v>499</v>
      </c>
      <c r="AS154" t="s">
        <v>499</v>
      </c>
      <c r="AT154" t="s">
        <v>499</v>
      </c>
      <c r="AU154" t="s">
        <v>499</v>
      </c>
      <c r="AV154" t="s">
        <v>499</v>
      </c>
      <c r="AW154" t="s">
        <v>499</v>
      </c>
      <c r="AX154" t="s">
        <v>499</v>
      </c>
      <c r="AY154" t="s">
        <v>499</v>
      </c>
      <c r="AZ154" t="s">
        <v>499</v>
      </c>
      <c r="BA154" t="s">
        <v>499</v>
      </c>
      <c r="BB154" t="s">
        <v>499</v>
      </c>
      <c r="BC154" t="s">
        <v>499</v>
      </c>
      <c r="BD154" t="s">
        <v>499</v>
      </c>
      <c r="BE154" t="s">
        <v>499</v>
      </c>
      <c r="BF154" t="s">
        <v>499</v>
      </c>
      <c r="BG154" t="s">
        <v>499</v>
      </c>
      <c r="BH154" t="s">
        <v>499</v>
      </c>
      <c r="BJ154" t="s">
        <v>456</v>
      </c>
      <c r="BL154" s="9"/>
    </row>
    <row r="155" spans="1:64">
      <c r="A155" s="4">
        <v>155</v>
      </c>
      <c r="B155" s="4" t="s">
        <v>0</v>
      </c>
      <c r="C155" s="4">
        <v>227</v>
      </c>
      <c r="D155" s="10">
        <v>43333</v>
      </c>
      <c r="E155" s="15">
        <v>0.54305555555555551</v>
      </c>
      <c r="F155" s="4" t="s">
        <v>59</v>
      </c>
      <c r="G155" s="16" t="s">
        <v>242</v>
      </c>
      <c r="H155" s="23" t="s">
        <v>63</v>
      </c>
      <c r="I155" s="4"/>
      <c r="J155" s="4"/>
      <c r="K155" s="4" t="s">
        <v>434</v>
      </c>
      <c r="L155" s="10">
        <v>43451</v>
      </c>
      <c r="M155" s="14">
        <f t="shared" si="16"/>
        <v>43631</v>
      </c>
      <c r="N155" s="18">
        <v>14170</v>
      </c>
      <c r="O155" s="4" t="s">
        <v>496</v>
      </c>
      <c r="P155" s="4" t="s">
        <v>437</v>
      </c>
      <c r="Q155" s="4" t="s">
        <v>464</v>
      </c>
      <c r="R155" s="4" t="s">
        <v>497</v>
      </c>
      <c r="S155" s="4" t="s">
        <v>497</v>
      </c>
      <c r="T155" s="20">
        <v>150</v>
      </c>
      <c r="U155" s="20">
        <v>42.4</v>
      </c>
      <c r="V155" s="4">
        <f t="shared" si="17"/>
        <v>18.844444444444445</v>
      </c>
      <c r="W155" s="17" t="s">
        <v>469</v>
      </c>
      <c r="X155" s="4">
        <v>5</v>
      </c>
      <c r="Y155" s="4">
        <v>0</v>
      </c>
      <c r="Z155" s="26">
        <v>3</v>
      </c>
      <c r="AA155" s="4">
        <v>3</v>
      </c>
      <c r="AB155">
        <v>4</v>
      </c>
      <c r="AC155">
        <v>5</v>
      </c>
      <c r="AD155">
        <v>2</v>
      </c>
      <c r="AE155" t="s">
        <v>499</v>
      </c>
      <c r="AF155">
        <v>4</v>
      </c>
      <c r="AG155">
        <v>5</v>
      </c>
      <c r="AH155" s="6">
        <v>42.8</v>
      </c>
      <c r="AI155" s="6">
        <v>40</v>
      </c>
      <c r="AJ155" s="6">
        <v>36.299999999999997</v>
      </c>
      <c r="AK155" s="6">
        <v>37.700000000000003</v>
      </c>
      <c r="AL155" s="6">
        <v>23.4</v>
      </c>
      <c r="AM155" s="6">
        <v>22.3</v>
      </c>
      <c r="AN155" s="7">
        <v>5</v>
      </c>
      <c r="AO155" s="2">
        <v>44436</v>
      </c>
      <c r="AP155" s="3">
        <f t="shared" si="19"/>
        <v>985</v>
      </c>
      <c r="AQ155">
        <v>0</v>
      </c>
      <c r="AR155" t="s">
        <v>499</v>
      </c>
      <c r="AS155" t="s">
        <v>499</v>
      </c>
      <c r="AT155" t="s">
        <v>499</v>
      </c>
      <c r="AU155" t="s">
        <v>499</v>
      </c>
      <c r="AV155" t="s">
        <v>499</v>
      </c>
      <c r="AW155" t="s">
        <v>499</v>
      </c>
      <c r="AX155" t="s">
        <v>499</v>
      </c>
      <c r="AY155" t="s">
        <v>499</v>
      </c>
      <c r="AZ155" t="s">
        <v>499</v>
      </c>
      <c r="BA155" t="s">
        <v>499</v>
      </c>
      <c r="BB155" t="s">
        <v>499</v>
      </c>
      <c r="BC155" t="s">
        <v>499</v>
      </c>
      <c r="BD155" t="s">
        <v>499</v>
      </c>
      <c r="BE155" t="s">
        <v>499</v>
      </c>
      <c r="BF155" t="s">
        <v>499</v>
      </c>
      <c r="BG155" t="s">
        <v>499</v>
      </c>
      <c r="BH155" t="s">
        <v>499</v>
      </c>
      <c r="BJ155" t="s">
        <v>441</v>
      </c>
      <c r="BL155" s="9"/>
    </row>
    <row r="156" spans="1:64">
      <c r="A156" s="4">
        <v>156</v>
      </c>
      <c r="B156" s="4" t="s">
        <v>0</v>
      </c>
      <c r="C156" s="4">
        <v>228</v>
      </c>
      <c r="D156" s="10">
        <v>43333</v>
      </c>
      <c r="E156" s="15">
        <v>0.54652777777777783</v>
      </c>
      <c r="F156" s="4" t="s">
        <v>64</v>
      </c>
      <c r="G156" s="16" t="s">
        <v>243</v>
      </c>
      <c r="H156" s="23" t="s">
        <v>61</v>
      </c>
      <c r="I156" s="4" t="s">
        <v>510</v>
      </c>
      <c r="J156" s="4" t="s">
        <v>434</v>
      </c>
      <c r="K156" s="4"/>
      <c r="L156" s="10">
        <v>43333</v>
      </c>
      <c r="M156" s="14">
        <f t="shared" si="16"/>
        <v>43513</v>
      </c>
      <c r="N156" s="10">
        <v>15982</v>
      </c>
      <c r="O156" s="4" t="s">
        <v>496</v>
      </c>
      <c r="P156" s="4" t="s">
        <v>435</v>
      </c>
      <c r="Q156" s="4" t="s">
        <v>468</v>
      </c>
      <c r="R156" s="4" t="s">
        <v>440</v>
      </c>
      <c r="S156" s="4" t="s">
        <v>440</v>
      </c>
      <c r="T156" s="20">
        <v>153</v>
      </c>
      <c r="U156" s="20">
        <v>63.8</v>
      </c>
      <c r="V156" s="4">
        <f t="shared" si="17"/>
        <v>27.254474774659318</v>
      </c>
      <c r="W156" s="17" t="s">
        <v>469</v>
      </c>
      <c r="X156" s="4">
        <v>2</v>
      </c>
      <c r="Y156" s="4">
        <v>0</v>
      </c>
      <c r="Z156" s="4">
        <v>3</v>
      </c>
      <c r="AA156" s="4">
        <v>4</v>
      </c>
      <c r="AB156">
        <v>3</v>
      </c>
      <c r="AC156">
        <v>4</v>
      </c>
      <c r="AD156">
        <v>3</v>
      </c>
      <c r="AE156">
        <v>3</v>
      </c>
      <c r="AF156">
        <v>3</v>
      </c>
      <c r="AG156">
        <v>3</v>
      </c>
      <c r="AH156" s="6">
        <v>54.5</v>
      </c>
      <c r="AI156" s="6">
        <v>47.6</v>
      </c>
      <c r="AJ156" s="6">
        <v>40.1</v>
      </c>
      <c r="AK156" s="6">
        <v>39.4</v>
      </c>
      <c r="AL156" s="6">
        <v>23.8</v>
      </c>
      <c r="AM156" s="6">
        <v>22</v>
      </c>
      <c r="AN156" s="6">
        <v>0</v>
      </c>
      <c r="AO156" s="2">
        <v>44799</v>
      </c>
      <c r="AP156" s="3">
        <f t="shared" si="19"/>
        <v>1466</v>
      </c>
      <c r="AQ156" s="6">
        <v>0</v>
      </c>
      <c r="BH156">
        <f>(SUM(BA156:BF156)-SUM(AH156:AM156))/SUM(AH156:AM156)</f>
        <v>-1</v>
      </c>
      <c r="BJ156" s="13" t="s">
        <v>511</v>
      </c>
    </row>
    <row r="157" spans="1:64">
      <c r="A157" s="4">
        <v>157</v>
      </c>
      <c r="B157" s="4" t="s">
        <v>0</v>
      </c>
      <c r="C157" s="4">
        <v>229</v>
      </c>
      <c r="D157" s="10">
        <v>43333</v>
      </c>
      <c r="E157" s="15">
        <v>0.57638888888888895</v>
      </c>
      <c r="F157" s="4" t="s">
        <v>64</v>
      </c>
      <c r="G157" s="16" t="s">
        <v>244</v>
      </c>
      <c r="H157" s="23" t="s">
        <v>63</v>
      </c>
      <c r="I157" s="4" t="s">
        <v>484</v>
      </c>
      <c r="J157" s="4"/>
      <c r="K157" s="4" t="s">
        <v>434</v>
      </c>
      <c r="L157" s="10">
        <v>43647</v>
      </c>
      <c r="M157" s="14">
        <f t="shared" si="16"/>
        <v>43827</v>
      </c>
      <c r="N157" s="10">
        <v>27371</v>
      </c>
      <c r="O157" s="4" t="s">
        <v>496</v>
      </c>
      <c r="P157" s="4" t="s">
        <v>437</v>
      </c>
      <c r="Q157" s="4" t="s">
        <v>468</v>
      </c>
      <c r="R157" s="4" t="s">
        <v>440</v>
      </c>
      <c r="S157" s="4" t="s">
        <v>440</v>
      </c>
      <c r="T157" s="4">
        <v>159</v>
      </c>
      <c r="U157" s="4">
        <v>53</v>
      </c>
      <c r="V157" s="4">
        <f t="shared" si="17"/>
        <v>20.964360587002098</v>
      </c>
      <c r="W157" s="17" t="s">
        <v>475</v>
      </c>
      <c r="X157" s="4">
        <v>1</v>
      </c>
      <c r="Y157" s="4">
        <v>0</v>
      </c>
      <c r="Z157" s="4">
        <v>3</v>
      </c>
      <c r="AA157" s="4">
        <v>3</v>
      </c>
      <c r="AB157">
        <v>2</v>
      </c>
      <c r="AC157">
        <v>2</v>
      </c>
      <c r="AD157">
        <v>2</v>
      </c>
      <c r="AE157">
        <v>3</v>
      </c>
      <c r="AF157">
        <v>2</v>
      </c>
      <c r="AG157">
        <v>2</v>
      </c>
      <c r="AH157">
        <v>49</v>
      </c>
      <c r="AI157">
        <v>42</v>
      </c>
      <c r="AJ157">
        <v>32.6</v>
      </c>
      <c r="AK157">
        <v>33.799999999999997</v>
      </c>
      <c r="AL157">
        <v>18.399999999999999</v>
      </c>
      <c r="AM157">
        <v>20</v>
      </c>
      <c r="AN157">
        <v>7</v>
      </c>
      <c r="AO157" s="2">
        <v>44525</v>
      </c>
      <c r="AP157" s="3">
        <f t="shared" si="19"/>
        <v>878</v>
      </c>
      <c r="AQ157">
        <v>0</v>
      </c>
      <c r="AR157">
        <v>52.4</v>
      </c>
      <c r="AS157">
        <v>2</v>
      </c>
      <c r="AT157">
        <v>2</v>
      </c>
      <c r="AU157">
        <v>2</v>
      </c>
      <c r="AV157">
        <v>2</v>
      </c>
      <c r="AW157">
        <v>2</v>
      </c>
      <c r="AX157">
        <v>2</v>
      </c>
      <c r="AY157">
        <v>2</v>
      </c>
      <c r="AZ157">
        <v>2</v>
      </c>
      <c r="BA157">
        <v>46.3</v>
      </c>
      <c r="BB157">
        <v>40.6</v>
      </c>
      <c r="BC157">
        <v>30.8</v>
      </c>
      <c r="BD157">
        <v>33.200000000000003</v>
      </c>
      <c r="BE157">
        <v>17.899999999999999</v>
      </c>
      <c r="BF157">
        <v>20.3</v>
      </c>
      <c r="BG157">
        <v>0</v>
      </c>
      <c r="BH157">
        <f>(SUM(BA157:BF157)-SUM(AH157:AM157))/SUM(AH157:AM157)</f>
        <v>-3.421859039836548E-2</v>
      </c>
    </row>
    <row r="158" spans="1:64">
      <c r="A158" s="4">
        <v>158</v>
      </c>
      <c r="B158" s="4" t="s">
        <v>0</v>
      </c>
      <c r="C158" s="4">
        <v>232</v>
      </c>
      <c r="D158" s="10">
        <v>43335</v>
      </c>
      <c r="E158" s="15">
        <v>0.50486111111111109</v>
      </c>
      <c r="F158" s="4" t="s">
        <v>64</v>
      </c>
      <c r="G158" s="16" t="s">
        <v>245</v>
      </c>
      <c r="H158" s="23" t="s">
        <v>63</v>
      </c>
      <c r="I158" s="4" t="s">
        <v>472</v>
      </c>
      <c r="J158" s="4"/>
      <c r="K158" s="4"/>
      <c r="L158" s="4"/>
      <c r="M158" s="14">
        <f t="shared" si="16"/>
        <v>180</v>
      </c>
      <c r="N158" s="4"/>
      <c r="O158" s="4" t="s">
        <v>496</v>
      </c>
      <c r="P158" s="4"/>
      <c r="Q158" s="4"/>
      <c r="R158" s="4"/>
      <c r="S158" s="4"/>
      <c r="T158" s="4"/>
      <c r="U158" s="4"/>
      <c r="V158" s="4" t="e">
        <f t="shared" si="17"/>
        <v>#DIV/0!</v>
      </c>
      <c r="W158" s="17"/>
      <c r="X158" s="4"/>
      <c r="Y158" s="4"/>
      <c r="Z158" s="4"/>
      <c r="AA158" s="4"/>
      <c r="AP158" s="3">
        <f t="shared" si="19"/>
        <v>0</v>
      </c>
      <c r="BH158" t="e">
        <f>(SUM(BA158:BF158)-SUM(AH158:AM158))/SUM(AH158:AM158)</f>
        <v>#DIV/0!</v>
      </c>
    </row>
    <row r="159" spans="1:64">
      <c r="A159" s="4">
        <v>159</v>
      </c>
      <c r="B159" s="4" t="s">
        <v>0</v>
      </c>
      <c r="C159" s="4">
        <v>233</v>
      </c>
      <c r="D159" s="10">
        <v>43335</v>
      </c>
      <c r="E159" s="15">
        <v>0.52916666666666667</v>
      </c>
      <c r="F159" s="4" t="s">
        <v>64</v>
      </c>
      <c r="G159" s="16" t="s">
        <v>246</v>
      </c>
      <c r="H159" s="23" t="s">
        <v>61</v>
      </c>
      <c r="I159" s="4" t="s">
        <v>484</v>
      </c>
      <c r="J159" s="4" t="s">
        <v>434</v>
      </c>
      <c r="K159" s="4"/>
      <c r="L159" s="10">
        <v>43335</v>
      </c>
      <c r="M159" s="14">
        <f t="shared" si="16"/>
        <v>43515</v>
      </c>
      <c r="N159" s="10">
        <v>26608</v>
      </c>
      <c r="O159" s="4" t="s">
        <v>496</v>
      </c>
      <c r="P159" s="4" t="s">
        <v>435</v>
      </c>
      <c r="Q159" s="4" t="s">
        <v>468</v>
      </c>
      <c r="R159" s="4" t="s">
        <v>468</v>
      </c>
      <c r="S159" s="4" t="s">
        <v>468</v>
      </c>
      <c r="T159" s="4">
        <v>161</v>
      </c>
      <c r="U159" s="4">
        <v>51.5</v>
      </c>
      <c r="V159" s="4">
        <f t="shared" si="17"/>
        <v>19.86806064580842</v>
      </c>
      <c r="W159" s="17" t="s">
        <v>475</v>
      </c>
      <c r="X159" s="4">
        <v>3</v>
      </c>
      <c r="Y159" s="4">
        <v>0</v>
      </c>
      <c r="Z159" s="4">
        <v>3</v>
      </c>
      <c r="AA159" s="4">
        <v>3</v>
      </c>
      <c r="AB159">
        <v>2</v>
      </c>
      <c r="AC159">
        <v>2</v>
      </c>
      <c r="AD159">
        <v>3</v>
      </c>
      <c r="AE159">
        <v>3</v>
      </c>
      <c r="AF159">
        <v>2</v>
      </c>
      <c r="AG159">
        <v>2</v>
      </c>
      <c r="AH159">
        <v>51.5</v>
      </c>
      <c r="AI159">
        <v>43</v>
      </c>
      <c r="AJ159">
        <v>37.5</v>
      </c>
      <c r="AK159">
        <v>33.6</v>
      </c>
      <c r="AL159">
        <v>19.8</v>
      </c>
      <c r="AM159">
        <v>20.3</v>
      </c>
      <c r="AN159">
        <v>0</v>
      </c>
      <c r="AO159" s="2">
        <v>43638</v>
      </c>
      <c r="AP159" s="3">
        <f t="shared" si="19"/>
        <v>303</v>
      </c>
      <c r="AQ159">
        <v>0</v>
      </c>
      <c r="AR159">
        <v>47.7</v>
      </c>
      <c r="AS159">
        <v>2</v>
      </c>
      <c r="AT159">
        <v>2</v>
      </c>
      <c r="AU159">
        <v>2</v>
      </c>
      <c r="AV159">
        <v>2</v>
      </c>
      <c r="AW159">
        <v>2</v>
      </c>
      <c r="AX159">
        <v>2</v>
      </c>
      <c r="AY159">
        <v>2</v>
      </c>
      <c r="AZ159">
        <v>2</v>
      </c>
      <c r="BA159">
        <v>40</v>
      </c>
      <c r="BB159">
        <v>40</v>
      </c>
      <c r="BC159">
        <v>33.200000000000003</v>
      </c>
      <c r="BD159">
        <v>32.5</v>
      </c>
      <c r="BE159">
        <v>19.5</v>
      </c>
      <c r="BF159">
        <v>19.399999999999999</v>
      </c>
      <c r="BG159">
        <v>0</v>
      </c>
      <c r="BH159">
        <f>(SUM(BA159:BF159)-SUM(AH159:AM159))/SUM(AH159:AM159)</f>
        <v>-0.10257656781720963</v>
      </c>
      <c r="BJ159" t="s">
        <v>456</v>
      </c>
    </row>
    <row r="160" spans="1:64">
      <c r="A160" s="4">
        <v>160</v>
      </c>
      <c r="B160" s="4" t="s">
        <v>0</v>
      </c>
      <c r="C160" s="4">
        <v>234</v>
      </c>
      <c r="D160" s="10">
        <v>43335</v>
      </c>
      <c r="E160" s="15">
        <v>0.53055555555555556</v>
      </c>
      <c r="F160" s="4" t="s">
        <v>59</v>
      </c>
      <c r="G160" s="16" t="s">
        <v>247</v>
      </c>
      <c r="H160" s="23" t="s">
        <v>61</v>
      </c>
      <c r="I160" s="4" t="s">
        <v>485</v>
      </c>
      <c r="J160" s="4"/>
      <c r="K160" s="4"/>
      <c r="L160" s="10">
        <v>43481</v>
      </c>
      <c r="M160" s="14">
        <f t="shared" si="16"/>
        <v>43661</v>
      </c>
      <c r="N160" s="10">
        <v>26376</v>
      </c>
      <c r="O160" s="4" t="s">
        <v>496</v>
      </c>
      <c r="P160" s="4" t="s">
        <v>437</v>
      </c>
      <c r="Q160" s="4" t="s">
        <v>468</v>
      </c>
      <c r="R160" s="4" t="s">
        <v>468</v>
      </c>
      <c r="S160" s="4" t="s">
        <v>440</v>
      </c>
      <c r="T160" s="4">
        <v>167</v>
      </c>
      <c r="U160" s="4">
        <v>54.6</v>
      </c>
      <c r="V160" s="4">
        <f t="shared" si="17"/>
        <v>19.577611244576715</v>
      </c>
      <c r="W160" s="17" t="s">
        <v>469</v>
      </c>
      <c r="X160" s="4">
        <v>4</v>
      </c>
      <c r="Y160" s="4">
        <v>0</v>
      </c>
      <c r="Z160" s="4">
        <v>4</v>
      </c>
      <c r="AA160" s="4">
        <v>5</v>
      </c>
      <c r="AB160">
        <v>5</v>
      </c>
      <c r="AC160">
        <v>5</v>
      </c>
      <c r="AD160">
        <v>4</v>
      </c>
      <c r="AE160">
        <v>4</v>
      </c>
      <c r="AF160">
        <v>4</v>
      </c>
      <c r="AG160">
        <v>5</v>
      </c>
      <c r="AH160">
        <v>55.5</v>
      </c>
      <c r="AI160">
        <v>48.4</v>
      </c>
      <c r="AJ160">
        <v>38.299999999999997</v>
      </c>
      <c r="AK160">
        <v>38</v>
      </c>
      <c r="AL160">
        <v>23</v>
      </c>
      <c r="AM160">
        <v>20.2</v>
      </c>
      <c r="AN160">
        <v>3</v>
      </c>
      <c r="AO160" s="2">
        <v>43706</v>
      </c>
      <c r="AP160" s="3">
        <f t="shared" si="19"/>
        <v>225</v>
      </c>
      <c r="AQ160">
        <v>0</v>
      </c>
      <c r="AR160">
        <v>54.4</v>
      </c>
      <c r="AS160">
        <v>4</v>
      </c>
      <c r="AT160">
        <v>4</v>
      </c>
      <c r="AU160">
        <v>3</v>
      </c>
      <c r="AV160">
        <v>3</v>
      </c>
      <c r="AW160">
        <v>4</v>
      </c>
      <c r="AX160">
        <v>4</v>
      </c>
      <c r="AY160">
        <v>3</v>
      </c>
      <c r="AZ160">
        <v>3</v>
      </c>
      <c r="BA160">
        <v>53</v>
      </c>
      <c r="BB160">
        <v>46.4</v>
      </c>
      <c r="BC160">
        <v>36.6</v>
      </c>
      <c r="BD160">
        <v>36</v>
      </c>
      <c r="BE160">
        <v>20.8</v>
      </c>
      <c r="BF160">
        <v>20.2</v>
      </c>
      <c r="BG160">
        <v>0</v>
      </c>
      <c r="BH160">
        <f>(SUM(BA160:BF160)-SUM(AH160:AM160))/SUM(AH160:AM160)</f>
        <v>-4.6553267681289069E-2</v>
      </c>
      <c r="BI160" s="5" t="s">
        <v>468</v>
      </c>
      <c r="BJ160" t="s">
        <v>456</v>
      </c>
    </row>
    <row r="161" spans="1:64">
      <c r="A161" s="4">
        <v>161</v>
      </c>
      <c r="B161" s="4" t="s">
        <v>0</v>
      </c>
      <c r="C161" s="4">
        <v>237</v>
      </c>
      <c r="D161" s="10">
        <v>43337</v>
      </c>
      <c r="E161" s="15">
        <v>0.54027777777777775</v>
      </c>
      <c r="F161" s="4" t="s">
        <v>64</v>
      </c>
      <c r="G161" s="16" t="s">
        <v>248</v>
      </c>
      <c r="H161" s="23" t="s">
        <v>63</v>
      </c>
      <c r="I161" s="4" t="s">
        <v>467</v>
      </c>
      <c r="J161" s="4"/>
      <c r="K161" s="4"/>
      <c r="L161" s="10">
        <v>43337</v>
      </c>
      <c r="M161" s="14">
        <f t="shared" si="16"/>
        <v>43517</v>
      </c>
      <c r="N161" s="10">
        <v>26210</v>
      </c>
      <c r="O161" s="4" t="s">
        <v>496</v>
      </c>
      <c r="P161" s="4" t="s">
        <v>437</v>
      </c>
      <c r="Q161" s="4" t="s">
        <v>468</v>
      </c>
      <c r="R161" s="4" t="s">
        <v>440</v>
      </c>
      <c r="S161" s="4" t="s">
        <v>440</v>
      </c>
      <c r="T161" s="4">
        <v>163</v>
      </c>
      <c r="U161" s="4">
        <v>82.4</v>
      </c>
      <c r="V161" s="4">
        <f t="shared" si="17"/>
        <v>31.013587263352029</v>
      </c>
      <c r="W161" s="17" t="s">
        <v>469</v>
      </c>
      <c r="X161" s="4">
        <v>4</v>
      </c>
      <c r="Y161" s="4">
        <v>1.5</v>
      </c>
      <c r="Z161" s="4">
        <v>4</v>
      </c>
      <c r="AA161" s="4">
        <v>4</v>
      </c>
      <c r="AB161">
        <v>4</v>
      </c>
      <c r="AC161">
        <v>4</v>
      </c>
      <c r="AD161">
        <v>4</v>
      </c>
      <c r="AE161">
        <v>5</v>
      </c>
      <c r="AF161">
        <v>4</v>
      </c>
      <c r="AG161">
        <v>5</v>
      </c>
      <c r="AH161">
        <v>70.5</v>
      </c>
      <c r="AI161">
        <v>69</v>
      </c>
      <c r="AJ161">
        <v>56</v>
      </c>
      <c r="AK161">
        <v>48</v>
      </c>
      <c r="AL161">
        <v>36</v>
      </c>
      <c r="AM161">
        <v>24.3</v>
      </c>
      <c r="AN161">
        <v>0</v>
      </c>
      <c r="AO161" s="2">
        <v>44348</v>
      </c>
      <c r="AP161" s="3">
        <f t="shared" si="19"/>
        <v>1011</v>
      </c>
      <c r="AQ161">
        <v>2.5</v>
      </c>
      <c r="AR161" t="s">
        <v>440</v>
      </c>
      <c r="AS161" t="s">
        <v>440</v>
      </c>
      <c r="AT161" t="s">
        <v>440</v>
      </c>
      <c r="AU161" t="s">
        <v>440</v>
      </c>
      <c r="AV161" t="s">
        <v>440</v>
      </c>
      <c r="AW161" t="s">
        <v>440</v>
      </c>
      <c r="AX161" t="s">
        <v>440</v>
      </c>
      <c r="AY161" t="s">
        <v>440</v>
      </c>
      <c r="AZ161" t="s">
        <v>440</v>
      </c>
      <c r="BA161" t="s">
        <v>440</v>
      </c>
      <c r="BB161" t="s">
        <v>440</v>
      </c>
      <c r="BC161" t="s">
        <v>440</v>
      </c>
      <c r="BD161" t="s">
        <v>440</v>
      </c>
      <c r="BE161" t="s">
        <v>440</v>
      </c>
      <c r="BF161" t="s">
        <v>440</v>
      </c>
      <c r="BG161" t="s">
        <v>440</v>
      </c>
    </row>
    <row r="162" spans="1:64">
      <c r="A162" s="4">
        <v>162</v>
      </c>
      <c r="B162" s="4" t="s">
        <v>0</v>
      </c>
      <c r="C162" s="4">
        <v>238</v>
      </c>
      <c r="D162" s="10">
        <v>43337</v>
      </c>
      <c r="E162" s="15">
        <v>0.55763888888888891</v>
      </c>
      <c r="F162" s="4" t="s">
        <v>64</v>
      </c>
      <c r="G162" s="16" t="s">
        <v>249</v>
      </c>
      <c r="H162" s="23" t="s">
        <v>61</v>
      </c>
      <c r="I162" s="4"/>
      <c r="J162" s="4" t="s">
        <v>434</v>
      </c>
      <c r="K162" s="4"/>
      <c r="L162" s="10">
        <v>43337</v>
      </c>
      <c r="M162" s="14">
        <f t="shared" si="16"/>
        <v>43517</v>
      </c>
      <c r="N162" s="10">
        <v>20475</v>
      </c>
      <c r="O162" s="4" t="s">
        <v>496</v>
      </c>
      <c r="P162" s="4" t="s">
        <v>437</v>
      </c>
      <c r="Q162" s="4" t="s">
        <v>464</v>
      </c>
      <c r="R162" s="4" t="s">
        <v>497</v>
      </c>
      <c r="S162" s="4" t="s">
        <v>464</v>
      </c>
      <c r="T162" s="20">
        <v>152</v>
      </c>
      <c r="U162" s="20">
        <v>61.8</v>
      </c>
      <c r="V162" s="4">
        <f t="shared" ref="V162:V171" si="20">U162/(T162*T162/10000)</f>
        <v>26.748614958448751</v>
      </c>
      <c r="W162" s="17" t="s">
        <v>469</v>
      </c>
      <c r="X162" s="4">
        <v>4</v>
      </c>
      <c r="Y162" s="4">
        <v>0</v>
      </c>
      <c r="Z162" s="4">
        <v>4</v>
      </c>
      <c r="AA162" s="4">
        <v>4</v>
      </c>
      <c r="AB162">
        <v>3</v>
      </c>
      <c r="AC162">
        <v>4</v>
      </c>
      <c r="AD162">
        <v>3</v>
      </c>
      <c r="AE162">
        <v>3</v>
      </c>
      <c r="AF162">
        <v>3</v>
      </c>
      <c r="AG162">
        <v>4</v>
      </c>
      <c r="AH162" s="6">
        <v>58.9</v>
      </c>
      <c r="AI162" s="6">
        <v>54.5</v>
      </c>
      <c r="AJ162" s="6">
        <v>42.5</v>
      </c>
      <c r="AK162" s="6">
        <v>41.9</v>
      </c>
      <c r="AL162" s="6">
        <v>24.8</v>
      </c>
      <c r="AM162" s="6">
        <v>21.3</v>
      </c>
      <c r="AN162" s="6">
        <v>0</v>
      </c>
      <c r="AO162" s="2">
        <v>43827</v>
      </c>
      <c r="AP162" s="3">
        <f t="shared" si="19"/>
        <v>490</v>
      </c>
      <c r="AQ162">
        <v>0</v>
      </c>
      <c r="AR162">
        <v>59.3</v>
      </c>
      <c r="AS162">
        <v>2</v>
      </c>
      <c r="AT162">
        <v>4</v>
      </c>
      <c r="AU162">
        <v>3</v>
      </c>
      <c r="AV162">
        <v>3</v>
      </c>
      <c r="AW162">
        <v>3</v>
      </c>
      <c r="AX162">
        <v>3</v>
      </c>
      <c r="AY162">
        <v>3</v>
      </c>
      <c r="AZ162">
        <v>3</v>
      </c>
      <c r="BA162">
        <v>57.5</v>
      </c>
      <c r="BB162">
        <v>53.9</v>
      </c>
      <c r="BC162">
        <v>40.5</v>
      </c>
      <c r="BD162">
        <v>41.4</v>
      </c>
      <c r="BE162">
        <v>23</v>
      </c>
      <c r="BF162">
        <v>20.100000000000001</v>
      </c>
      <c r="BG162">
        <v>0</v>
      </c>
      <c r="BH162">
        <f t="shared" ref="BH162:BH169" si="21">(SUM(BA162:BF162)-SUM(AH162:AM162))/SUM(AH162:AM162)</f>
        <v>-3.0750307503075142E-2</v>
      </c>
      <c r="BL162" s="9"/>
    </row>
    <row r="163" spans="1:64">
      <c r="A163" s="4">
        <v>163</v>
      </c>
      <c r="B163" s="4" t="s">
        <v>0</v>
      </c>
      <c r="C163" s="4">
        <v>240</v>
      </c>
      <c r="D163" s="10">
        <v>43340</v>
      </c>
      <c r="E163" s="15">
        <v>0.52222222222222225</v>
      </c>
      <c r="F163" s="4" t="s">
        <v>59</v>
      </c>
      <c r="G163" s="16" t="s">
        <v>250</v>
      </c>
      <c r="H163" s="23" t="s">
        <v>63</v>
      </c>
      <c r="I163" s="4"/>
      <c r="J163" s="4"/>
      <c r="K163" s="4" t="s">
        <v>434</v>
      </c>
      <c r="L163" s="10">
        <v>43513</v>
      </c>
      <c r="M163" s="14">
        <f t="shared" si="16"/>
        <v>43693</v>
      </c>
      <c r="N163" s="10">
        <v>22559</v>
      </c>
      <c r="O163" s="4" t="s">
        <v>496</v>
      </c>
      <c r="P163" s="4" t="s">
        <v>435</v>
      </c>
      <c r="Q163" s="4" t="s">
        <v>464</v>
      </c>
      <c r="R163" s="4" t="s">
        <v>497</v>
      </c>
      <c r="S163" s="4" t="s">
        <v>464</v>
      </c>
      <c r="T163" s="4">
        <v>157</v>
      </c>
      <c r="U163" s="4">
        <v>49.4</v>
      </c>
      <c r="V163" s="4">
        <f t="shared" si="20"/>
        <v>20.041380989086775</v>
      </c>
      <c r="W163" s="17" t="s">
        <v>469</v>
      </c>
      <c r="X163" s="4">
        <v>4</v>
      </c>
      <c r="Y163" s="4">
        <v>0</v>
      </c>
      <c r="Z163" s="4">
        <v>3</v>
      </c>
      <c r="AA163" s="4">
        <v>3</v>
      </c>
      <c r="AB163">
        <v>4</v>
      </c>
      <c r="AC163">
        <v>4</v>
      </c>
      <c r="AD163">
        <v>3</v>
      </c>
      <c r="AE163">
        <v>3</v>
      </c>
      <c r="AF163">
        <v>3</v>
      </c>
      <c r="AG163">
        <v>4</v>
      </c>
      <c r="AH163" s="6">
        <v>43.5</v>
      </c>
      <c r="AI163" s="6">
        <v>39.4</v>
      </c>
      <c r="AJ163" s="6">
        <v>33.200000000000003</v>
      </c>
      <c r="AK163" s="6">
        <v>36.5</v>
      </c>
      <c r="AL163" s="6">
        <v>23.7</v>
      </c>
      <c r="AM163" s="6">
        <v>21.8</v>
      </c>
      <c r="AN163" s="6">
        <v>5</v>
      </c>
      <c r="AO163" s="2">
        <v>43699</v>
      </c>
      <c r="AP163" s="3">
        <f t="shared" si="19"/>
        <v>186</v>
      </c>
      <c r="AQ163">
        <v>0</v>
      </c>
      <c r="AR163">
        <v>48.2</v>
      </c>
      <c r="AS163">
        <v>2</v>
      </c>
      <c r="AT163">
        <v>2</v>
      </c>
      <c r="AU163">
        <v>2</v>
      </c>
      <c r="AV163">
        <v>3</v>
      </c>
      <c r="AW163">
        <v>2</v>
      </c>
      <c r="AX163">
        <v>2</v>
      </c>
      <c r="AY163">
        <v>2</v>
      </c>
      <c r="AZ163">
        <v>2</v>
      </c>
      <c r="BA163">
        <v>40.200000000000003</v>
      </c>
      <c r="BB163">
        <v>36.700000000000003</v>
      </c>
      <c r="BC163">
        <v>32.799999999999997</v>
      </c>
      <c r="BD163">
        <v>33.5</v>
      </c>
      <c r="BE163">
        <v>20.3</v>
      </c>
      <c r="BF163">
        <v>19.5</v>
      </c>
      <c r="BG163">
        <v>4</v>
      </c>
      <c r="BH163">
        <f t="shared" si="21"/>
        <v>-7.6224129227662904E-2</v>
      </c>
      <c r="BJ163" t="s">
        <v>441</v>
      </c>
      <c r="BL163" s="9"/>
    </row>
    <row r="164" spans="1:64">
      <c r="A164" s="4">
        <v>164</v>
      </c>
      <c r="B164" s="4" t="s">
        <v>0</v>
      </c>
      <c r="C164" s="4">
        <v>241</v>
      </c>
      <c r="D164" s="10">
        <v>43340</v>
      </c>
      <c r="E164" s="15">
        <v>0.53819444444444442</v>
      </c>
      <c r="F164" s="4" t="s">
        <v>64</v>
      </c>
      <c r="G164" s="16" t="s">
        <v>251</v>
      </c>
      <c r="H164" s="23" t="s">
        <v>63</v>
      </c>
      <c r="I164" s="4" t="s">
        <v>452</v>
      </c>
      <c r="J164" s="4"/>
      <c r="K164" s="4"/>
      <c r="L164" s="10">
        <v>43536</v>
      </c>
      <c r="M164" s="14">
        <f t="shared" si="16"/>
        <v>43716</v>
      </c>
      <c r="N164" s="10">
        <v>19207</v>
      </c>
      <c r="O164" s="4" t="s">
        <v>496</v>
      </c>
      <c r="P164" s="4" t="s">
        <v>437</v>
      </c>
      <c r="Q164" s="4" t="s">
        <v>468</v>
      </c>
      <c r="R164" s="4" t="s">
        <v>440</v>
      </c>
      <c r="S164" s="4" t="s">
        <v>440</v>
      </c>
      <c r="T164" s="4">
        <v>152</v>
      </c>
      <c r="U164" s="4">
        <v>47</v>
      </c>
      <c r="V164" s="4">
        <f t="shared" si="20"/>
        <v>20.342797783933516</v>
      </c>
      <c r="W164" s="17" t="s">
        <v>469</v>
      </c>
      <c r="X164" s="4">
        <v>4</v>
      </c>
      <c r="Y164" s="4">
        <v>1</v>
      </c>
      <c r="Z164" s="4">
        <v>4</v>
      </c>
      <c r="AA164" s="4">
        <v>5</v>
      </c>
      <c r="AB164">
        <v>5</v>
      </c>
      <c r="AC164">
        <v>5</v>
      </c>
      <c r="AD164">
        <v>3</v>
      </c>
      <c r="AE164">
        <v>4</v>
      </c>
      <c r="AF164">
        <v>4</v>
      </c>
      <c r="AG164">
        <v>5</v>
      </c>
      <c r="AH164">
        <v>50</v>
      </c>
      <c r="AI164">
        <v>44</v>
      </c>
      <c r="AJ164">
        <v>36.200000000000003</v>
      </c>
      <c r="AK164">
        <v>36.799999999999997</v>
      </c>
      <c r="AL164">
        <v>24.3</v>
      </c>
      <c r="AM164">
        <v>20.9</v>
      </c>
      <c r="AN164">
        <v>4</v>
      </c>
      <c r="AO164" s="2">
        <v>43781</v>
      </c>
      <c r="AP164" s="3">
        <f t="shared" si="19"/>
        <v>245</v>
      </c>
      <c r="AQ164">
        <v>0</v>
      </c>
      <c r="AR164" t="s">
        <v>499</v>
      </c>
      <c r="AS164" t="s">
        <v>499</v>
      </c>
      <c r="AT164" t="s">
        <v>499</v>
      </c>
      <c r="AU164" t="s">
        <v>499</v>
      </c>
      <c r="AV164" t="s">
        <v>499</v>
      </c>
      <c r="AW164" t="s">
        <v>499</v>
      </c>
      <c r="AX164" t="s">
        <v>499</v>
      </c>
      <c r="AY164" t="s">
        <v>499</v>
      </c>
      <c r="AZ164" t="s">
        <v>499</v>
      </c>
      <c r="BA164" t="s">
        <v>499</v>
      </c>
      <c r="BB164" t="s">
        <v>499</v>
      </c>
      <c r="BC164" t="s">
        <v>499</v>
      </c>
      <c r="BD164" t="s">
        <v>499</v>
      </c>
      <c r="BE164" t="s">
        <v>499</v>
      </c>
      <c r="BF164" t="s">
        <v>499</v>
      </c>
      <c r="BG164" t="s">
        <v>499</v>
      </c>
      <c r="BH164">
        <f t="shared" si="21"/>
        <v>-1</v>
      </c>
      <c r="BI164" s="5" t="s">
        <v>468</v>
      </c>
      <c r="BJ164" t="s">
        <v>448</v>
      </c>
    </row>
    <row r="165" spans="1:64">
      <c r="A165" s="4">
        <v>165</v>
      </c>
      <c r="B165" s="4" t="s">
        <v>0</v>
      </c>
      <c r="C165" s="4">
        <v>246</v>
      </c>
      <c r="D165" s="10">
        <v>43342</v>
      </c>
      <c r="E165" s="15">
        <v>0.51666666666666672</v>
      </c>
      <c r="F165" s="4" t="s">
        <v>64</v>
      </c>
      <c r="G165" s="16" t="s">
        <v>252</v>
      </c>
      <c r="H165" s="23" t="s">
        <v>61</v>
      </c>
      <c r="I165" s="4" t="s">
        <v>486</v>
      </c>
      <c r="J165" s="4"/>
      <c r="K165" s="4"/>
      <c r="L165" s="10">
        <v>43506</v>
      </c>
      <c r="M165" s="14">
        <f t="shared" si="16"/>
        <v>43686</v>
      </c>
      <c r="N165" s="10">
        <v>18854</v>
      </c>
      <c r="O165" s="4" t="s">
        <v>496</v>
      </c>
      <c r="P165" s="4" t="s">
        <v>435</v>
      </c>
      <c r="Q165" s="4" t="s">
        <v>468</v>
      </c>
      <c r="R165" s="4" t="s">
        <v>440</v>
      </c>
      <c r="S165" s="4" t="s">
        <v>440</v>
      </c>
      <c r="T165" s="4">
        <v>158</v>
      </c>
      <c r="U165" s="4">
        <v>57.8</v>
      </c>
      <c r="V165" s="4">
        <f t="shared" si="20"/>
        <v>23.153340810767503</v>
      </c>
      <c r="W165" s="17" t="s">
        <v>469</v>
      </c>
      <c r="X165" s="4">
        <v>5</v>
      </c>
      <c r="Y165" s="4">
        <v>0.5</v>
      </c>
      <c r="Z165" s="4">
        <v>3</v>
      </c>
      <c r="AA165" s="4">
        <v>3</v>
      </c>
      <c r="AB165">
        <v>6</v>
      </c>
      <c r="AC165">
        <v>6</v>
      </c>
      <c r="AD165">
        <v>3</v>
      </c>
      <c r="AE165">
        <v>3</v>
      </c>
      <c r="AF165">
        <v>6</v>
      </c>
      <c r="AG165">
        <v>6</v>
      </c>
      <c r="AH165">
        <v>50</v>
      </c>
      <c r="AI165">
        <v>45.7</v>
      </c>
      <c r="AJ165">
        <v>39.1</v>
      </c>
      <c r="AK165">
        <v>41.8</v>
      </c>
      <c r="AL165">
        <v>26.3</v>
      </c>
      <c r="AM165">
        <v>22.8</v>
      </c>
      <c r="AN165">
        <v>0</v>
      </c>
      <c r="AO165" s="2">
        <v>43871</v>
      </c>
      <c r="AP165" s="3">
        <f t="shared" si="19"/>
        <v>365</v>
      </c>
      <c r="AQ165">
        <v>0</v>
      </c>
      <c r="AR165">
        <v>57.8</v>
      </c>
      <c r="AS165">
        <v>3</v>
      </c>
      <c r="AT165">
        <v>4</v>
      </c>
      <c r="AU165">
        <v>4</v>
      </c>
      <c r="AV165">
        <v>4</v>
      </c>
      <c r="AW165">
        <v>3</v>
      </c>
      <c r="AX165">
        <v>4</v>
      </c>
      <c r="AY165">
        <v>3</v>
      </c>
      <c r="AZ165">
        <v>3</v>
      </c>
      <c r="BA165">
        <v>52</v>
      </c>
      <c r="BB165">
        <v>48.4</v>
      </c>
      <c r="BC165">
        <v>40.799999999999997</v>
      </c>
      <c r="BD165">
        <v>38.799999999999997</v>
      </c>
      <c r="BE165">
        <v>23.8</v>
      </c>
      <c r="BF165">
        <v>20.6</v>
      </c>
      <c r="BG165">
        <v>0</v>
      </c>
      <c r="BH165">
        <f t="shared" si="21"/>
        <v>-5.7598582188747877E-3</v>
      </c>
    </row>
    <row r="166" spans="1:64">
      <c r="A166" s="4">
        <v>166</v>
      </c>
      <c r="B166" s="4" t="s">
        <v>0</v>
      </c>
      <c r="C166" s="4">
        <v>248</v>
      </c>
      <c r="D166" s="10">
        <v>43347</v>
      </c>
      <c r="E166" s="15">
        <v>0.52430555555555558</v>
      </c>
      <c r="F166" s="4" t="s">
        <v>64</v>
      </c>
      <c r="G166" s="16" t="s">
        <v>253</v>
      </c>
      <c r="H166" s="23" t="s">
        <v>63</v>
      </c>
      <c r="I166" s="4" t="s">
        <v>487</v>
      </c>
      <c r="J166" s="4"/>
      <c r="K166" s="4"/>
      <c r="L166" s="10">
        <v>43347</v>
      </c>
      <c r="M166" s="14">
        <f t="shared" si="16"/>
        <v>43527</v>
      </c>
      <c r="N166" s="10">
        <v>14193</v>
      </c>
      <c r="O166" s="4" t="s">
        <v>496</v>
      </c>
      <c r="P166" s="4" t="s">
        <v>435</v>
      </c>
      <c r="Q166" s="4" t="s">
        <v>468</v>
      </c>
      <c r="R166" s="4" t="s">
        <v>440</v>
      </c>
      <c r="S166" s="4" t="s">
        <v>440</v>
      </c>
      <c r="T166" s="4">
        <v>160</v>
      </c>
      <c r="U166" s="4">
        <v>56.9</v>
      </c>
      <c r="V166" s="4">
        <f t="shared" si="20"/>
        <v>22.2265625</v>
      </c>
      <c r="W166" s="17" t="s">
        <v>488</v>
      </c>
      <c r="X166" s="4">
        <v>4</v>
      </c>
      <c r="Y166" s="4">
        <v>0</v>
      </c>
      <c r="Z166" s="4">
        <v>4</v>
      </c>
      <c r="AA166" s="4">
        <v>4</v>
      </c>
      <c r="AB166">
        <v>5</v>
      </c>
      <c r="AC166">
        <v>5</v>
      </c>
      <c r="AD166">
        <v>3</v>
      </c>
      <c r="AE166">
        <v>4</v>
      </c>
      <c r="AF166">
        <v>5</v>
      </c>
      <c r="AG166">
        <v>5</v>
      </c>
      <c r="AH166">
        <v>47.8</v>
      </c>
      <c r="AI166">
        <v>46.7</v>
      </c>
      <c r="AJ166">
        <v>42</v>
      </c>
      <c r="AK166">
        <v>45.9</v>
      </c>
      <c r="AL166">
        <v>32.799999999999997</v>
      </c>
      <c r="AM166">
        <v>24.5</v>
      </c>
      <c r="AN166">
        <v>0</v>
      </c>
      <c r="AO166" s="2">
        <v>43762</v>
      </c>
      <c r="AP166" s="3">
        <f t="shared" si="19"/>
        <v>415</v>
      </c>
      <c r="AQ166">
        <v>0</v>
      </c>
      <c r="AR166">
        <v>49.5</v>
      </c>
      <c r="AS166">
        <v>3</v>
      </c>
      <c r="AT166">
        <v>3</v>
      </c>
      <c r="AU166">
        <v>4</v>
      </c>
      <c r="AV166">
        <v>4</v>
      </c>
      <c r="AW166">
        <v>2</v>
      </c>
      <c r="AX166">
        <v>2</v>
      </c>
      <c r="AY166">
        <v>4</v>
      </c>
      <c r="AZ166">
        <v>4</v>
      </c>
      <c r="BA166">
        <v>40</v>
      </c>
      <c r="BB166">
        <v>42.8</v>
      </c>
      <c r="BC166">
        <v>33.799999999999997</v>
      </c>
      <c r="BD166">
        <v>43.6</v>
      </c>
      <c r="BE166">
        <v>32.299999999999997</v>
      </c>
      <c r="BF166">
        <v>22.3</v>
      </c>
      <c r="BG166">
        <v>3</v>
      </c>
      <c r="BH166">
        <f t="shared" si="21"/>
        <v>-0.10387984981226524</v>
      </c>
      <c r="BJ166" t="s">
        <v>461</v>
      </c>
    </row>
    <row r="167" spans="1:64">
      <c r="A167" s="4">
        <v>167</v>
      </c>
      <c r="B167" s="4" t="s">
        <v>0</v>
      </c>
      <c r="C167" s="4">
        <v>252</v>
      </c>
      <c r="D167" s="10">
        <v>43349</v>
      </c>
      <c r="E167" s="15">
        <v>0.49444444444444446</v>
      </c>
      <c r="F167" s="4" t="s">
        <v>64</v>
      </c>
      <c r="G167" s="16" t="s">
        <v>254</v>
      </c>
      <c r="H167" s="23" t="s">
        <v>61</v>
      </c>
      <c r="I167" s="4"/>
      <c r="J167" s="4" t="s">
        <v>434</v>
      </c>
      <c r="K167" s="4"/>
      <c r="L167" s="10">
        <v>43349</v>
      </c>
      <c r="M167" s="14">
        <f t="shared" si="16"/>
        <v>43529</v>
      </c>
      <c r="N167" s="10">
        <v>16083</v>
      </c>
      <c r="O167" s="4" t="s">
        <v>496</v>
      </c>
      <c r="P167" s="4" t="s">
        <v>435</v>
      </c>
      <c r="Q167" s="4" t="s">
        <v>464</v>
      </c>
      <c r="R167" s="4" t="s">
        <v>497</v>
      </c>
      <c r="S167" s="4" t="s">
        <v>497</v>
      </c>
      <c r="T167" s="20">
        <v>162</v>
      </c>
      <c r="U167" s="20">
        <v>48</v>
      </c>
      <c r="V167" s="4">
        <f t="shared" si="20"/>
        <v>18.289894833104711</v>
      </c>
      <c r="W167" s="17" t="s">
        <v>475</v>
      </c>
      <c r="X167" s="4">
        <v>3</v>
      </c>
      <c r="Y167" s="4">
        <v>0</v>
      </c>
      <c r="Z167" s="4">
        <v>2</v>
      </c>
      <c r="AA167" s="4">
        <v>2</v>
      </c>
      <c r="AB167">
        <v>2</v>
      </c>
      <c r="AC167">
        <v>3</v>
      </c>
      <c r="AD167">
        <v>2</v>
      </c>
      <c r="AE167">
        <v>2</v>
      </c>
      <c r="AF167">
        <v>2</v>
      </c>
      <c r="AG167">
        <v>3</v>
      </c>
      <c r="AH167" s="6">
        <v>43</v>
      </c>
      <c r="AI167" s="6">
        <v>37.299999999999997</v>
      </c>
      <c r="AJ167" s="6">
        <v>33.700000000000003</v>
      </c>
      <c r="AK167" s="6">
        <v>30.7</v>
      </c>
      <c r="AL167" s="6">
        <v>24</v>
      </c>
      <c r="AM167" s="6">
        <v>23</v>
      </c>
      <c r="AN167" s="6">
        <v>6</v>
      </c>
      <c r="AO167" s="2">
        <v>43568</v>
      </c>
      <c r="AP167" s="3">
        <f t="shared" si="19"/>
        <v>219</v>
      </c>
      <c r="AQ167">
        <v>0</v>
      </c>
      <c r="AR167">
        <v>47.8</v>
      </c>
      <c r="AS167">
        <v>2</v>
      </c>
      <c r="AT167">
        <v>2</v>
      </c>
      <c r="AU167">
        <v>2</v>
      </c>
      <c r="AV167">
        <v>2</v>
      </c>
      <c r="AW167">
        <v>2</v>
      </c>
      <c r="AX167">
        <v>2</v>
      </c>
      <c r="AY167">
        <v>2</v>
      </c>
      <c r="AZ167">
        <v>2</v>
      </c>
      <c r="BA167">
        <v>42.4</v>
      </c>
      <c r="BB167">
        <v>37.6</v>
      </c>
      <c r="BC167">
        <v>33.700000000000003</v>
      </c>
      <c r="BD167">
        <v>30.9</v>
      </c>
      <c r="BE167">
        <v>22.8</v>
      </c>
      <c r="BF167">
        <v>21.2</v>
      </c>
      <c r="BG167" t="s">
        <v>499</v>
      </c>
      <c r="BH167">
        <f t="shared" si="21"/>
        <v>-1.6171100678142904E-2</v>
      </c>
      <c r="BL167" s="9"/>
    </row>
    <row r="168" spans="1:64">
      <c r="A168" s="4">
        <v>168</v>
      </c>
      <c r="B168" s="4" t="s">
        <v>0</v>
      </c>
      <c r="C168" s="4">
        <v>254</v>
      </c>
      <c r="D168" s="10">
        <v>43349</v>
      </c>
      <c r="E168" s="15">
        <v>0.53749999999999998</v>
      </c>
      <c r="F168" s="4" t="s">
        <v>64</v>
      </c>
      <c r="G168" s="16" t="s">
        <v>255</v>
      </c>
      <c r="H168" s="23" t="s">
        <v>61</v>
      </c>
      <c r="I168" s="4" t="s">
        <v>472</v>
      </c>
      <c r="J168" s="4"/>
      <c r="K168" s="4"/>
      <c r="L168" s="4"/>
      <c r="M168" s="14">
        <f t="shared" si="16"/>
        <v>180</v>
      </c>
      <c r="N168" s="4"/>
      <c r="O168" s="4"/>
      <c r="P168" s="4"/>
      <c r="Q168" s="4"/>
      <c r="R168" s="4"/>
      <c r="S168" s="4"/>
      <c r="T168" s="4"/>
      <c r="U168" s="4"/>
      <c r="V168" s="4" t="e">
        <f t="shared" si="20"/>
        <v>#DIV/0!</v>
      </c>
      <c r="W168" s="17"/>
      <c r="X168" s="4"/>
      <c r="Y168" s="4"/>
      <c r="Z168" s="4"/>
      <c r="AA168" s="4"/>
      <c r="AP168" s="3">
        <f t="shared" si="19"/>
        <v>0</v>
      </c>
      <c r="BH168" t="e">
        <f t="shared" si="21"/>
        <v>#DIV/0!</v>
      </c>
      <c r="BJ168" t="s">
        <v>456</v>
      </c>
    </row>
    <row r="169" spans="1:64">
      <c r="A169" s="4">
        <v>169</v>
      </c>
      <c r="B169" s="4" t="s">
        <v>0</v>
      </c>
      <c r="C169" s="4">
        <v>260</v>
      </c>
      <c r="D169" s="10">
        <v>43354</v>
      </c>
      <c r="E169" s="15">
        <v>0.56527777777777777</v>
      </c>
      <c r="F169" s="4" t="s">
        <v>64</v>
      </c>
      <c r="G169" s="16" t="s">
        <v>256</v>
      </c>
      <c r="H169" s="23" t="s">
        <v>63</v>
      </c>
      <c r="I169" s="4"/>
      <c r="J169" s="4"/>
      <c r="K169" s="4" t="s">
        <v>434</v>
      </c>
      <c r="L169" s="10">
        <v>43657</v>
      </c>
      <c r="M169" s="14">
        <f t="shared" si="16"/>
        <v>43837</v>
      </c>
      <c r="N169" s="10">
        <v>23354</v>
      </c>
      <c r="O169" s="4" t="s">
        <v>496</v>
      </c>
      <c r="P169" s="4" t="s">
        <v>438</v>
      </c>
      <c r="Q169" s="4" t="s">
        <v>464</v>
      </c>
      <c r="R169" s="4" t="s">
        <v>497</v>
      </c>
      <c r="S169" s="4" t="s">
        <v>497</v>
      </c>
      <c r="T169" s="4">
        <v>154</v>
      </c>
      <c r="U169" s="4">
        <v>41.5</v>
      </c>
      <c r="V169" s="4">
        <f t="shared" si="20"/>
        <v>17.498735031202564</v>
      </c>
      <c r="W169" s="17" t="s">
        <v>469</v>
      </c>
      <c r="X169" s="4">
        <v>4</v>
      </c>
      <c r="Y169" s="4">
        <v>3.5</v>
      </c>
      <c r="Z169" s="4">
        <v>3</v>
      </c>
      <c r="AA169" s="4">
        <v>3</v>
      </c>
      <c r="AB169">
        <v>2</v>
      </c>
      <c r="AC169">
        <v>3</v>
      </c>
      <c r="AD169">
        <v>2</v>
      </c>
      <c r="AE169">
        <v>2</v>
      </c>
      <c r="AF169">
        <v>2</v>
      </c>
      <c r="AG169">
        <v>2</v>
      </c>
      <c r="AH169">
        <v>43.9</v>
      </c>
      <c r="AI169">
        <v>36.700000000000003</v>
      </c>
      <c r="AJ169">
        <v>32.9</v>
      </c>
      <c r="AK169">
        <v>31.9</v>
      </c>
      <c r="AL169">
        <v>22</v>
      </c>
      <c r="AM169">
        <v>20.5</v>
      </c>
      <c r="AN169">
        <v>3</v>
      </c>
      <c r="AO169" s="2">
        <v>44287</v>
      </c>
      <c r="AP169" s="3">
        <f t="shared" si="19"/>
        <v>630</v>
      </c>
      <c r="AQ169">
        <v>0</v>
      </c>
      <c r="AR169">
        <v>40.5</v>
      </c>
      <c r="AS169">
        <v>2</v>
      </c>
      <c r="AT169">
        <v>2</v>
      </c>
      <c r="AU169">
        <v>2</v>
      </c>
      <c r="AV169">
        <v>2</v>
      </c>
      <c r="AW169">
        <v>2</v>
      </c>
      <c r="AX169">
        <v>2</v>
      </c>
      <c r="AY169">
        <v>2</v>
      </c>
      <c r="AZ169">
        <v>2</v>
      </c>
      <c r="BA169">
        <v>41.2</v>
      </c>
      <c r="BB169">
        <v>36</v>
      </c>
      <c r="BC169">
        <v>32.5</v>
      </c>
      <c r="BD169">
        <v>30</v>
      </c>
      <c r="BE169">
        <v>20.8</v>
      </c>
      <c r="BF169">
        <v>19.600000000000001</v>
      </c>
      <c r="BG169">
        <v>0</v>
      </c>
      <c r="BH169">
        <f t="shared" si="21"/>
        <v>-4.1511442256519482E-2</v>
      </c>
      <c r="BJ169" t="s">
        <v>441</v>
      </c>
      <c r="BL169" s="9"/>
    </row>
    <row r="170" spans="1:64">
      <c r="A170" s="4">
        <v>170</v>
      </c>
      <c r="B170" s="4" t="s">
        <v>0</v>
      </c>
      <c r="C170" s="4">
        <v>261</v>
      </c>
      <c r="D170" s="10">
        <v>43356</v>
      </c>
      <c r="E170" s="15">
        <v>0.46875</v>
      </c>
      <c r="F170" s="4" t="s">
        <v>64</v>
      </c>
      <c r="G170" s="16" t="s">
        <v>257</v>
      </c>
      <c r="H170" s="23" t="s">
        <v>63</v>
      </c>
      <c r="I170" s="4"/>
      <c r="J170" s="4"/>
      <c r="K170" s="4" t="s">
        <v>434</v>
      </c>
      <c r="L170" s="10">
        <v>43550</v>
      </c>
      <c r="M170" s="14">
        <f t="shared" si="16"/>
        <v>43730</v>
      </c>
      <c r="N170" s="10">
        <v>16404</v>
      </c>
      <c r="O170" s="4" t="s">
        <v>496</v>
      </c>
      <c r="P170" s="4" t="s">
        <v>437</v>
      </c>
      <c r="Q170" s="4" t="s">
        <v>464</v>
      </c>
      <c r="R170" s="4" t="s">
        <v>497</v>
      </c>
      <c r="S170" s="4" t="s">
        <v>464</v>
      </c>
      <c r="T170" s="20">
        <v>153</v>
      </c>
      <c r="U170" s="20">
        <v>53</v>
      </c>
      <c r="V170" s="4">
        <f t="shared" si="20"/>
        <v>22.64086462471699</v>
      </c>
      <c r="W170" s="17" t="s">
        <v>469</v>
      </c>
      <c r="X170" s="4">
        <v>4</v>
      </c>
      <c r="Y170" s="4">
        <v>0</v>
      </c>
      <c r="Z170" s="4">
        <v>3</v>
      </c>
      <c r="AA170" s="4">
        <v>3</v>
      </c>
      <c r="AB170">
        <v>4</v>
      </c>
      <c r="AC170">
        <v>5</v>
      </c>
      <c r="AD170">
        <v>3</v>
      </c>
      <c r="AE170">
        <v>3</v>
      </c>
      <c r="AF170">
        <v>4</v>
      </c>
      <c r="AG170">
        <v>5</v>
      </c>
      <c r="AH170" s="6">
        <v>49.5</v>
      </c>
      <c r="AI170" s="6">
        <v>43.3</v>
      </c>
      <c r="AJ170" s="6">
        <v>37.6</v>
      </c>
      <c r="AK170" s="6">
        <v>38.299999999999997</v>
      </c>
      <c r="AL170" s="6">
        <v>22.2</v>
      </c>
      <c r="AM170" s="6">
        <v>21.7</v>
      </c>
      <c r="AN170" s="6">
        <v>0</v>
      </c>
      <c r="AO170" s="2">
        <v>44281</v>
      </c>
      <c r="AP170" s="3">
        <f t="shared" si="19"/>
        <v>731</v>
      </c>
      <c r="AQ170">
        <v>0</v>
      </c>
      <c r="AR170" t="s">
        <v>499</v>
      </c>
      <c r="AS170" t="s">
        <v>499</v>
      </c>
      <c r="AT170" t="s">
        <v>499</v>
      </c>
      <c r="AU170" t="s">
        <v>499</v>
      </c>
      <c r="AV170" t="s">
        <v>499</v>
      </c>
      <c r="AW170" t="s">
        <v>499</v>
      </c>
      <c r="AX170" t="s">
        <v>499</v>
      </c>
      <c r="AY170" t="s">
        <v>499</v>
      </c>
      <c r="AZ170" t="s">
        <v>499</v>
      </c>
      <c r="BA170" t="s">
        <v>499</v>
      </c>
      <c r="BB170" t="s">
        <v>499</v>
      </c>
      <c r="BC170" t="s">
        <v>499</v>
      </c>
      <c r="BD170" t="s">
        <v>499</v>
      </c>
      <c r="BE170" t="s">
        <v>499</v>
      </c>
      <c r="BF170" t="s">
        <v>499</v>
      </c>
      <c r="BG170" t="s">
        <v>499</v>
      </c>
      <c r="BH170" t="s">
        <v>499</v>
      </c>
      <c r="BJ170" t="s">
        <v>441</v>
      </c>
      <c r="BL170" s="9"/>
    </row>
    <row r="171" spans="1:64">
      <c r="A171" s="4">
        <v>171</v>
      </c>
      <c r="B171" s="4" t="s">
        <v>0</v>
      </c>
      <c r="C171" s="4">
        <v>262</v>
      </c>
      <c r="D171" s="10">
        <v>43356</v>
      </c>
      <c r="E171" s="15">
        <v>0.54861111111111105</v>
      </c>
      <c r="F171" s="4" t="s">
        <v>64</v>
      </c>
      <c r="G171" s="16" t="s">
        <v>258</v>
      </c>
      <c r="H171" s="23" t="s">
        <v>61</v>
      </c>
      <c r="I171" s="4"/>
      <c r="J171" s="4" t="s">
        <v>434</v>
      </c>
      <c r="K171" s="4"/>
      <c r="L171" s="10">
        <v>43356</v>
      </c>
      <c r="M171" s="14">
        <f t="shared" si="16"/>
        <v>43536</v>
      </c>
      <c r="N171" s="10">
        <v>24616</v>
      </c>
      <c r="O171" s="4" t="s">
        <v>496</v>
      </c>
      <c r="P171" s="4" t="s">
        <v>437</v>
      </c>
      <c r="Q171" s="4" t="s">
        <v>464</v>
      </c>
      <c r="R171" s="4" t="s">
        <v>464</v>
      </c>
      <c r="S171" s="4" t="s">
        <v>497</v>
      </c>
      <c r="T171" s="4">
        <v>153</v>
      </c>
      <c r="U171" s="4">
        <v>55</v>
      </c>
      <c r="V171" s="4">
        <f t="shared" si="20"/>
        <v>23.495236874706311</v>
      </c>
      <c r="W171" s="17" t="s">
        <v>469</v>
      </c>
      <c r="X171" s="4">
        <v>2</v>
      </c>
      <c r="Y171" s="4">
        <v>0.5</v>
      </c>
      <c r="Z171" s="4">
        <v>2</v>
      </c>
      <c r="AA171" s="4">
        <v>2</v>
      </c>
      <c r="AB171">
        <v>2</v>
      </c>
      <c r="AC171">
        <v>2</v>
      </c>
      <c r="AD171">
        <v>2</v>
      </c>
      <c r="AE171">
        <v>2</v>
      </c>
      <c r="AF171">
        <v>2</v>
      </c>
      <c r="AG171">
        <v>2</v>
      </c>
      <c r="AH171">
        <v>47.3</v>
      </c>
      <c r="AI171">
        <v>41</v>
      </c>
      <c r="AJ171">
        <v>35.700000000000003</v>
      </c>
      <c r="AK171">
        <v>33.6</v>
      </c>
      <c r="AL171">
        <v>19.3</v>
      </c>
      <c r="AM171">
        <v>21.8</v>
      </c>
      <c r="AN171">
        <v>0</v>
      </c>
      <c r="AO171" s="2">
        <v>43559</v>
      </c>
      <c r="AP171" s="3">
        <f t="shared" si="19"/>
        <v>203</v>
      </c>
      <c r="AQ171">
        <v>0</v>
      </c>
      <c r="AR171">
        <v>56.3</v>
      </c>
      <c r="AS171">
        <v>3</v>
      </c>
      <c r="AT171">
        <v>2</v>
      </c>
      <c r="AU171">
        <v>2</v>
      </c>
      <c r="AV171">
        <v>2</v>
      </c>
      <c r="AW171">
        <v>3</v>
      </c>
      <c r="AX171">
        <v>3</v>
      </c>
      <c r="AY171">
        <v>2</v>
      </c>
      <c r="AZ171">
        <v>2</v>
      </c>
      <c r="BA171">
        <v>51.2</v>
      </c>
      <c r="BB171">
        <v>44</v>
      </c>
      <c r="BC171">
        <v>35</v>
      </c>
      <c r="BD171">
        <v>32.799999999999997</v>
      </c>
      <c r="BE171">
        <v>21.8</v>
      </c>
      <c r="BF171">
        <v>22</v>
      </c>
      <c r="BG171">
        <v>2</v>
      </c>
      <c r="BH171">
        <f t="shared" ref="BH171:BH177" si="22">(SUM(BA171:BF171)-SUM(AH171:AM171))/SUM(AH171:AM171)</f>
        <v>4.0764972320080493E-2</v>
      </c>
      <c r="BL171" s="9"/>
    </row>
    <row r="172" spans="1:64">
      <c r="A172" s="4">
        <v>172</v>
      </c>
      <c r="B172" s="4" t="s">
        <v>0</v>
      </c>
      <c r="C172" s="4">
        <v>263</v>
      </c>
      <c r="D172" s="10">
        <v>43356</v>
      </c>
      <c r="E172" s="15">
        <v>0.55486111111111114</v>
      </c>
      <c r="F172" s="4" t="s">
        <v>64</v>
      </c>
      <c r="G172" s="16" t="s">
        <v>259</v>
      </c>
      <c r="H172" s="23" t="s">
        <v>61</v>
      </c>
      <c r="I172" s="4"/>
      <c r="J172" s="4" t="s">
        <v>434</v>
      </c>
      <c r="K172" s="4"/>
      <c r="L172" s="10">
        <v>43356</v>
      </c>
      <c r="M172" s="14">
        <f t="shared" si="16"/>
        <v>43536</v>
      </c>
      <c r="N172" s="18">
        <v>22049</v>
      </c>
      <c r="O172" s="4" t="s">
        <v>496</v>
      </c>
      <c r="P172" s="4" t="s">
        <v>435</v>
      </c>
      <c r="Q172" s="4" t="s">
        <v>464</v>
      </c>
      <c r="R172" s="4" t="s">
        <v>497</v>
      </c>
      <c r="S172" s="4" t="s">
        <v>464</v>
      </c>
      <c r="T172" s="20">
        <v>158</v>
      </c>
      <c r="U172" s="20">
        <v>54.1</v>
      </c>
      <c r="V172" s="20">
        <v>23</v>
      </c>
      <c r="W172" s="17" t="s">
        <v>469</v>
      </c>
      <c r="X172" s="4">
        <v>2</v>
      </c>
      <c r="Y172" s="4">
        <v>3</v>
      </c>
      <c r="Z172" s="4">
        <v>2</v>
      </c>
      <c r="AA172" s="4">
        <v>2</v>
      </c>
      <c r="AB172">
        <v>3</v>
      </c>
      <c r="AC172">
        <v>3</v>
      </c>
      <c r="AD172">
        <v>2</v>
      </c>
      <c r="AE172">
        <v>2</v>
      </c>
      <c r="AF172">
        <v>3</v>
      </c>
      <c r="AG172">
        <v>3</v>
      </c>
      <c r="AH172" s="6">
        <v>48.3</v>
      </c>
      <c r="AI172" s="6">
        <v>45</v>
      </c>
      <c r="AJ172" s="6">
        <v>37.799999999999997</v>
      </c>
      <c r="AK172" s="6">
        <v>36.799999999999997</v>
      </c>
      <c r="AL172" s="6">
        <v>22</v>
      </c>
      <c r="AM172" s="6">
        <v>20.8</v>
      </c>
      <c r="AN172" s="7">
        <v>0</v>
      </c>
      <c r="AO172" s="2">
        <v>43610</v>
      </c>
      <c r="AP172" s="3">
        <f t="shared" si="19"/>
        <v>254</v>
      </c>
      <c r="AQ172">
        <v>1</v>
      </c>
      <c r="AR172" s="6">
        <v>54.3</v>
      </c>
      <c r="AS172">
        <v>2</v>
      </c>
      <c r="AT172">
        <v>2</v>
      </c>
      <c r="AU172">
        <v>3</v>
      </c>
      <c r="AV172">
        <v>3</v>
      </c>
      <c r="AW172">
        <v>3</v>
      </c>
      <c r="AX172">
        <v>3</v>
      </c>
      <c r="AY172">
        <v>3</v>
      </c>
      <c r="AZ172">
        <v>3</v>
      </c>
      <c r="BA172" s="6">
        <v>47.4</v>
      </c>
      <c r="BB172" s="6">
        <v>43</v>
      </c>
      <c r="BC172" s="6">
        <v>35.5</v>
      </c>
      <c r="BD172" s="6">
        <v>34.5</v>
      </c>
      <c r="BE172" s="6">
        <v>22.4</v>
      </c>
      <c r="BF172" s="6">
        <v>21.4</v>
      </c>
      <c r="BG172" s="8">
        <v>0</v>
      </c>
      <c r="BH172">
        <f t="shared" si="22"/>
        <v>-3.0849549121974237E-2</v>
      </c>
      <c r="BL172" s="9" t="s">
        <v>468</v>
      </c>
    </row>
    <row r="173" spans="1:64">
      <c r="A173" s="4">
        <v>173</v>
      </c>
      <c r="B173" s="4" t="s">
        <v>0</v>
      </c>
      <c r="C173" s="4">
        <v>272</v>
      </c>
      <c r="D173" s="10">
        <v>43370</v>
      </c>
      <c r="E173" s="15">
        <v>0.52847222222222223</v>
      </c>
      <c r="F173" s="4" t="s">
        <v>59</v>
      </c>
      <c r="G173" s="16" t="s">
        <v>260</v>
      </c>
      <c r="H173" s="23" t="s">
        <v>63</v>
      </c>
      <c r="I173" s="4" t="s">
        <v>472</v>
      </c>
      <c r="J173" s="4"/>
      <c r="K173" s="4"/>
      <c r="L173" s="4"/>
      <c r="M173" s="14">
        <f t="shared" si="16"/>
        <v>180</v>
      </c>
      <c r="N173" s="4"/>
      <c r="O173" s="4"/>
      <c r="P173" s="4"/>
      <c r="Q173" s="4"/>
      <c r="R173" s="4"/>
      <c r="S173" s="4"/>
      <c r="T173" s="4"/>
      <c r="U173" s="4"/>
      <c r="V173" s="4" t="e">
        <f t="shared" ref="V173:V204" si="23">U173/(T173*T173/10000)</f>
        <v>#DIV/0!</v>
      </c>
      <c r="W173" s="17"/>
      <c r="X173" s="4"/>
      <c r="Y173" s="4"/>
      <c r="Z173" s="4"/>
      <c r="AA173" s="4"/>
      <c r="AP173" s="3">
        <f t="shared" si="19"/>
        <v>0</v>
      </c>
      <c r="BH173" t="e">
        <f t="shared" si="22"/>
        <v>#DIV/0!</v>
      </c>
      <c r="BI173" s="5" t="s">
        <v>468</v>
      </c>
      <c r="BJ173" t="s">
        <v>455</v>
      </c>
    </row>
    <row r="174" spans="1:64">
      <c r="A174" s="4">
        <v>174</v>
      </c>
      <c r="B174" s="4" t="s">
        <v>0</v>
      </c>
      <c r="C174" s="4">
        <v>273</v>
      </c>
      <c r="D174" s="10">
        <v>43370</v>
      </c>
      <c r="E174" s="15">
        <v>0.53680555555555554</v>
      </c>
      <c r="F174" s="4" t="s">
        <v>177</v>
      </c>
      <c r="G174" s="16" t="s">
        <v>261</v>
      </c>
      <c r="H174" s="23" t="s">
        <v>63</v>
      </c>
      <c r="I174" s="4"/>
      <c r="J174" s="4"/>
      <c r="K174" s="4" t="s">
        <v>434</v>
      </c>
      <c r="L174" s="10">
        <v>43567</v>
      </c>
      <c r="M174" s="14">
        <f t="shared" si="16"/>
        <v>43747</v>
      </c>
      <c r="N174" s="18">
        <v>20862</v>
      </c>
      <c r="O174" s="4" t="s">
        <v>496</v>
      </c>
      <c r="P174" s="4" t="s">
        <v>435</v>
      </c>
      <c r="Q174" s="4" t="s">
        <v>464</v>
      </c>
      <c r="R174" s="4" t="s">
        <v>497</v>
      </c>
      <c r="S174" s="4" t="s">
        <v>464</v>
      </c>
      <c r="T174" s="20">
        <v>157</v>
      </c>
      <c r="U174" s="20">
        <v>48.3</v>
      </c>
      <c r="V174" s="4">
        <f t="shared" si="23"/>
        <v>19.595115420503873</v>
      </c>
      <c r="W174" s="17" t="s">
        <v>475</v>
      </c>
      <c r="X174" s="4">
        <v>3</v>
      </c>
      <c r="Y174" s="4">
        <v>0</v>
      </c>
      <c r="Z174" s="4">
        <v>2</v>
      </c>
      <c r="AA174" s="4">
        <v>2</v>
      </c>
      <c r="AB174">
        <v>2</v>
      </c>
      <c r="AC174">
        <v>2</v>
      </c>
      <c r="AD174">
        <v>2</v>
      </c>
      <c r="AE174">
        <v>2</v>
      </c>
      <c r="AF174">
        <v>2</v>
      </c>
      <c r="AG174">
        <v>2</v>
      </c>
      <c r="AH174" s="6">
        <v>42.9</v>
      </c>
      <c r="AI174" s="6">
        <v>35.4</v>
      </c>
      <c r="AJ174" s="6">
        <v>31.5</v>
      </c>
      <c r="AK174" s="6">
        <v>30.8</v>
      </c>
      <c r="AL174" s="6">
        <v>18.2</v>
      </c>
      <c r="AM174" s="6">
        <v>18.5</v>
      </c>
      <c r="AN174" s="8">
        <v>0</v>
      </c>
      <c r="AO174" s="2">
        <v>43769</v>
      </c>
      <c r="AP174" s="3">
        <f t="shared" si="19"/>
        <v>202</v>
      </c>
      <c r="AQ174">
        <v>0</v>
      </c>
      <c r="AR174" s="6">
        <v>47.9</v>
      </c>
      <c r="AS174">
        <v>2</v>
      </c>
      <c r="AT174">
        <v>2</v>
      </c>
      <c r="AU174">
        <v>2</v>
      </c>
      <c r="AV174">
        <v>2</v>
      </c>
      <c r="AW174">
        <v>2</v>
      </c>
      <c r="AX174">
        <v>2</v>
      </c>
      <c r="AY174">
        <v>2</v>
      </c>
      <c r="AZ174">
        <v>2</v>
      </c>
      <c r="BA174" s="6">
        <v>45</v>
      </c>
      <c r="BB174" s="6">
        <v>38.5</v>
      </c>
      <c r="BC174" s="6">
        <v>29.3</v>
      </c>
      <c r="BD174" s="6">
        <v>31.8</v>
      </c>
      <c r="BE174" s="6">
        <v>18.3</v>
      </c>
      <c r="BF174" s="6">
        <v>19.100000000000001</v>
      </c>
      <c r="BG174" s="8">
        <v>0</v>
      </c>
      <c r="BH174">
        <f t="shared" si="22"/>
        <v>2.6508742244782953E-2</v>
      </c>
      <c r="BJ174" t="s">
        <v>441</v>
      </c>
      <c r="BL174" s="9"/>
    </row>
    <row r="175" spans="1:64">
      <c r="A175" s="4">
        <v>175</v>
      </c>
      <c r="B175" s="4" t="s">
        <v>0</v>
      </c>
      <c r="C175" s="4">
        <v>277</v>
      </c>
      <c r="D175" s="10">
        <v>43375</v>
      </c>
      <c r="E175" s="15">
        <v>0.52986111111111112</v>
      </c>
      <c r="F175" s="4" t="s">
        <v>64</v>
      </c>
      <c r="G175" s="16" t="s">
        <v>262</v>
      </c>
      <c r="H175" s="23" t="s">
        <v>63</v>
      </c>
      <c r="I175" s="4" t="s">
        <v>489</v>
      </c>
      <c r="J175" s="4"/>
      <c r="K175" s="4" t="s">
        <v>434</v>
      </c>
      <c r="L175" s="10">
        <v>43515</v>
      </c>
      <c r="M175" s="14">
        <f t="shared" si="16"/>
        <v>43695</v>
      </c>
      <c r="N175" s="10">
        <v>24275</v>
      </c>
      <c r="O175" s="4" t="s">
        <v>496</v>
      </c>
      <c r="P175" s="4" t="s">
        <v>435</v>
      </c>
      <c r="Q175" s="4" t="s">
        <v>468</v>
      </c>
      <c r="R175" s="4" t="s">
        <v>468</v>
      </c>
      <c r="S175" s="4" t="s">
        <v>468</v>
      </c>
      <c r="T175" s="4">
        <v>161</v>
      </c>
      <c r="U175" s="4">
        <v>57.7</v>
      </c>
      <c r="V175" s="4">
        <f t="shared" si="23"/>
        <v>22.25994367501254</v>
      </c>
      <c r="W175" s="17" t="s">
        <v>469</v>
      </c>
      <c r="X175" s="4">
        <v>2</v>
      </c>
      <c r="Y175" s="4">
        <v>2.5</v>
      </c>
      <c r="Z175" s="4">
        <v>2</v>
      </c>
      <c r="AA175" s="4">
        <v>2</v>
      </c>
      <c r="AB175">
        <v>2</v>
      </c>
      <c r="AC175">
        <v>2</v>
      </c>
      <c r="AD175">
        <v>3</v>
      </c>
      <c r="AE175">
        <v>3</v>
      </c>
      <c r="AF175">
        <v>2</v>
      </c>
      <c r="AG175">
        <v>2</v>
      </c>
      <c r="AH175">
        <v>60</v>
      </c>
      <c r="AI175">
        <v>49</v>
      </c>
      <c r="AJ175">
        <v>34.5</v>
      </c>
      <c r="AK175">
        <v>34</v>
      </c>
      <c r="AL175">
        <v>21</v>
      </c>
      <c r="AM175">
        <v>21.5</v>
      </c>
      <c r="AN175">
        <v>5</v>
      </c>
      <c r="AO175" s="2">
        <v>43701</v>
      </c>
      <c r="AP175" s="3">
        <f t="shared" si="19"/>
        <v>186</v>
      </c>
      <c r="AQ175">
        <v>0</v>
      </c>
      <c r="AR175">
        <v>53.2</v>
      </c>
      <c r="AS175">
        <v>2</v>
      </c>
      <c r="AT175">
        <v>2</v>
      </c>
      <c r="AU175">
        <v>2</v>
      </c>
      <c r="AV175">
        <v>2</v>
      </c>
      <c r="AW175">
        <v>2</v>
      </c>
      <c r="AX175">
        <v>2</v>
      </c>
      <c r="AY175">
        <v>2</v>
      </c>
      <c r="AZ175">
        <v>2</v>
      </c>
      <c r="BA175">
        <v>51.9</v>
      </c>
      <c r="BB175">
        <v>42</v>
      </c>
      <c r="BC175">
        <v>33.799999999999997</v>
      </c>
      <c r="BD175">
        <v>33.200000000000003</v>
      </c>
      <c r="BE175">
        <v>20.100000000000001</v>
      </c>
      <c r="BF175">
        <v>20.8</v>
      </c>
      <c r="BG175">
        <v>2</v>
      </c>
      <c r="BH175">
        <f t="shared" si="22"/>
        <v>-8.2727272727272677E-2</v>
      </c>
    </row>
    <row r="176" spans="1:64">
      <c r="A176" s="4">
        <v>176</v>
      </c>
      <c r="B176" s="4" t="s">
        <v>0</v>
      </c>
      <c r="C176" s="4">
        <v>279</v>
      </c>
      <c r="D176" s="10">
        <v>43375</v>
      </c>
      <c r="E176" s="15">
        <v>0.55347222222222225</v>
      </c>
      <c r="F176" s="4" t="s">
        <v>64</v>
      </c>
      <c r="G176" s="16" t="s">
        <v>263</v>
      </c>
      <c r="H176" s="23" t="s">
        <v>61</v>
      </c>
      <c r="I176" s="4" t="s">
        <v>472</v>
      </c>
      <c r="J176" s="4"/>
      <c r="K176" s="4"/>
      <c r="L176" s="4"/>
      <c r="M176" s="14">
        <f t="shared" si="16"/>
        <v>180</v>
      </c>
      <c r="N176" s="4"/>
      <c r="O176" s="4"/>
      <c r="P176" s="4"/>
      <c r="Q176" s="4"/>
      <c r="R176" s="4"/>
      <c r="S176" s="4"/>
      <c r="T176" s="4"/>
      <c r="U176" s="4"/>
      <c r="V176" s="4" t="e">
        <f t="shared" si="23"/>
        <v>#DIV/0!</v>
      </c>
      <c r="W176" s="17"/>
      <c r="X176" s="4"/>
      <c r="Y176" s="4"/>
      <c r="Z176" s="4"/>
      <c r="AA176" s="4"/>
      <c r="AP176" s="3">
        <f t="shared" si="19"/>
        <v>0</v>
      </c>
      <c r="BH176" t="e">
        <f t="shared" si="22"/>
        <v>#DIV/0!</v>
      </c>
    </row>
    <row r="177" spans="1:64">
      <c r="A177" s="4">
        <v>177</v>
      </c>
      <c r="B177" s="4" t="s">
        <v>0</v>
      </c>
      <c r="C177" s="4">
        <v>282</v>
      </c>
      <c r="D177" s="10">
        <v>43377</v>
      </c>
      <c r="E177" s="15">
        <v>0.4826388888888889</v>
      </c>
      <c r="F177" s="4" t="s">
        <v>185</v>
      </c>
      <c r="G177" s="16" t="s">
        <v>264</v>
      </c>
      <c r="H177" s="23" t="s">
        <v>61</v>
      </c>
      <c r="I177" s="4" t="s">
        <v>472</v>
      </c>
      <c r="J177" s="4"/>
      <c r="K177" s="4"/>
      <c r="L177" s="4"/>
      <c r="M177" s="14">
        <f t="shared" si="16"/>
        <v>180</v>
      </c>
      <c r="N177" s="4"/>
      <c r="O177" s="4"/>
      <c r="P177" s="4"/>
      <c r="Q177" s="4"/>
      <c r="R177" s="4"/>
      <c r="S177" s="4"/>
      <c r="T177" s="4"/>
      <c r="U177" s="4"/>
      <c r="V177" s="4" t="e">
        <f t="shared" si="23"/>
        <v>#DIV/0!</v>
      </c>
      <c r="W177" s="17"/>
      <c r="X177" s="4"/>
      <c r="Y177" s="4"/>
      <c r="Z177" s="4"/>
      <c r="AA177" s="4"/>
      <c r="AP177" s="3">
        <f t="shared" si="19"/>
        <v>0</v>
      </c>
      <c r="BH177" t="e">
        <f t="shared" si="22"/>
        <v>#DIV/0!</v>
      </c>
      <c r="BJ177" t="s">
        <v>456</v>
      </c>
    </row>
    <row r="178" spans="1:64">
      <c r="A178" s="4">
        <v>178</v>
      </c>
      <c r="B178" s="4" t="s">
        <v>0</v>
      </c>
      <c r="C178" s="4">
        <v>284</v>
      </c>
      <c r="D178" s="10">
        <v>43377</v>
      </c>
      <c r="E178" s="15">
        <v>0.5444444444444444</v>
      </c>
      <c r="F178" s="4" t="s">
        <v>64</v>
      </c>
      <c r="G178" s="16" t="s">
        <v>265</v>
      </c>
      <c r="H178" s="23" t="s">
        <v>61</v>
      </c>
      <c r="I178" s="4"/>
      <c r="J178" s="4" t="s">
        <v>434</v>
      </c>
      <c r="K178" s="4"/>
      <c r="L178" s="10">
        <v>43377</v>
      </c>
      <c r="M178" s="14">
        <f t="shared" si="16"/>
        <v>43557</v>
      </c>
      <c r="N178" s="10">
        <v>14139</v>
      </c>
      <c r="O178" s="4" t="s">
        <v>496</v>
      </c>
      <c r="P178" s="4" t="s">
        <v>435</v>
      </c>
      <c r="Q178" s="4" t="s">
        <v>464</v>
      </c>
      <c r="R178" s="4" t="s">
        <v>464</v>
      </c>
      <c r="S178" s="4" t="s">
        <v>497</v>
      </c>
      <c r="T178" s="20">
        <v>153</v>
      </c>
      <c r="U178" s="20">
        <v>56.9</v>
      </c>
      <c r="V178" s="4">
        <f t="shared" si="23"/>
        <v>24.306890512196162</v>
      </c>
      <c r="W178" s="17">
        <v>1</v>
      </c>
      <c r="X178" s="4">
        <v>3</v>
      </c>
      <c r="Y178" s="4">
        <v>1</v>
      </c>
      <c r="Z178" s="4">
        <v>3</v>
      </c>
      <c r="AA178" s="4">
        <v>3</v>
      </c>
      <c r="AB178">
        <v>2</v>
      </c>
      <c r="AC178">
        <v>3</v>
      </c>
      <c r="AD178">
        <v>3</v>
      </c>
      <c r="AE178">
        <v>3</v>
      </c>
      <c r="AF178">
        <v>2</v>
      </c>
      <c r="AG178">
        <v>3</v>
      </c>
      <c r="AH178" s="6">
        <v>51.3</v>
      </c>
      <c r="AI178" s="6">
        <v>45.8</v>
      </c>
      <c r="AJ178" s="6">
        <v>36</v>
      </c>
      <c r="AK178" s="6">
        <v>35.299999999999997</v>
      </c>
      <c r="AL178" s="6">
        <v>22</v>
      </c>
      <c r="AM178" s="6">
        <v>19.600000000000001</v>
      </c>
      <c r="AN178" t="s">
        <v>499</v>
      </c>
      <c r="AO178" s="2">
        <v>44389</v>
      </c>
      <c r="AP178" s="3">
        <f t="shared" si="19"/>
        <v>1012</v>
      </c>
      <c r="AQ178">
        <v>0</v>
      </c>
      <c r="AR178" t="s">
        <v>499</v>
      </c>
      <c r="AS178" t="s">
        <v>499</v>
      </c>
      <c r="AT178" t="s">
        <v>499</v>
      </c>
      <c r="AU178" t="s">
        <v>499</v>
      </c>
      <c r="AV178" t="s">
        <v>499</v>
      </c>
      <c r="AW178" t="s">
        <v>499</v>
      </c>
      <c r="AX178" t="s">
        <v>499</v>
      </c>
      <c r="AY178" t="s">
        <v>499</v>
      </c>
      <c r="AZ178" t="s">
        <v>499</v>
      </c>
      <c r="BA178" t="s">
        <v>499</v>
      </c>
      <c r="BB178" t="s">
        <v>499</v>
      </c>
      <c r="BC178" t="s">
        <v>499</v>
      </c>
      <c r="BD178" t="s">
        <v>499</v>
      </c>
      <c r="BE178" t="s">
        <v>499</v>
      </c>
      <c r="BF178" t="s">
        <v>499</v>
      </c>
      <c r="BG178" t="s">
        <v>499</v>
      </c>
      <c r="BH178" t="s">
        <v>499</v>
      </c>
      <c r="BI178" s="5" t="s">
        <v>468</v>
      </c>
      <c r="BJ178" t="s">
        <v>455</v>
      </c>
    </row>
    <row r="179" spans="1:64">
      <c r="A179" s="4">
        <v>179</v>
      </c>
      <c r="B179" s="4" t="s">
        <v>0</v>
      </c>
      <c r="C179" s="4">
        <v>293</v>
      </c>
      <c r="D179" s="10">
        <v>43391</v>
      </c>
      <c r="E179" s="15">
        <v>0.52916666666666667</v>
      </c>
      <c r="F179" s="4" t="s">
        <v>64</v>
      </c>
      <c r="G179" s="16" t="s">
        <v>266</v>
      </c>
      <c r="H179" s="23" t="s">
        <v>63</v>
      </c>
      <c r="I179" s="4" t="s">
        <v>490</v>
      </c>
      <c r="J179" s="4"/>
      <c r="K179" s="4" t="s">
        <v>434</v>
      </c>
      <c r="L179" s="10">
        <v>43521</v>
      </c>
      <c r="M179" s="14">
        <f t="shared" si="16"/>
        <v>43701</v>
      </c>
      <c r="N179" s="10">
        <v>15431</v>
      </c>
      <c r="O179" s="4" t="s">
        <v>496</v>
      </c>
      <c r="P179" s="4" t="s">
        <v>435</v>
      </c>
      <c r="Q179" s="4" t="s">
        <v>468</v>
      </c>
      <c r="R179" s="4" t="s">
        <v>468</v>
      </c>
      <c r="S179" s="4" t="s">
        <v>468</v>
      </c>
      <c r="T179" s="4">
        <v>145</v>
      </c>
      <c r="U179" s="4">
        <v>57.3</v>
      </c>
      <c r="V179" s="4">
        <f t="shared" si="23"/>
        <v>27.253269916765753</v>
      </c>
      <c r="W179" s="17" t="s">
        <v>469</v>
      </c>
      <c r="X179" s="4">
        <v>3</v>
      </c>
      <c r="Y179" s="4">
        <v>2.5</v>
      </c>
      <c r="Z179" s="4">
        <v>3</v>
      </c>
      <c r="AA179" s="4">
        <v>2</v>
      </c>
      <c r="AB179">
        <v>4</v>
      </c>
      <c r="AC179">
        <v>4</v>
      </c>
      <c r="AD179">
        <v>2</v>
      </c>
      <c r="AE179">
        <v>2</v>
      </c>
      <c r="AF179">
        <v>4</v>
      </c>
      <c r="AG179">
        <v>4</v>
      </c>
      <c r="AH179">
        <v>55.2</v>
      </c>
      <c r="AI179">
        <v>43.9</v>
      </c>
      <c r="AJ179">
        <v>37.200000000000003</v>
      </c>
      <c r="AK179">
        <v>42.2</v>
      </c>
      <c r="AL179">
        <v>24.2</v>
      </c>
      <c r="AM179">
        <v>22</v>
      </c>
      <c r="AN179">
        <v>0</v>
      </c>
      <c r="AO179" s="2">
        <v>44326</v>
      </c>
      <c r="AP179" s="3">
        <f t="shared" si="19"/>
        <v>805</v>
      </c>
      <c r="AQ179">
        <v>0</v>
      </c>
      <c r="AR179" t="s">
        <v>440</v>
      </c>
      <c r="AS179" t="s">
        <v>440</v>
      </c>
      <c r="AT179" t="s">
        <v>440</v>
      </c>
      <c r="AU179" t="s">
        <v>440</v>
      </c>
      <c r="AV179" t="s">
        <v>440</v>
      </c>
      <c r="AW179" t="s">
        <v>440</v>
      </c>
      <c r="AX179" t="s">
        <v>440</v>
      </c>
      <c r="AY179" t="s">
        <v>440</v>
      </c>
      <c r="AZ179" t="s">
        <v>440</v>
      </c>
      <c r="BA179" t="s">
        <v>440</v>
      </c>
      <c r="BB179" t="s">
        <v>440</v>
      </c>
      <c r="BC179" t="s">
        <v>440</v>
      </c>
      <c r="BD179" t="s">
        <v>440</v>
      </c>
      <c r="BE179" t="s">
        <v>440</v>
      </c>
      <c r="BF179" t="s">
        <v>440</v>
      </c>
      <c r="BG179" t="s">
        <v>440</v>
      </c>
      <c r="BH179">
        <f t="shared" ref="BH179:BH193" si="24">(SUM(BA179:BF179)-SUM(AH179:AM179))/SUM(AH179:AM179)</f>
        <v>-1</v>
      </c>
      <c r="BK179" s="5" t="s">
        <v>464</v>
      </c>
      <c r="BL179" s="5" t="s">
        <v>468</v>
      </c>
    </row>
    <row r="180" spans="1:64">
      <c r="A180" s="4">
        <v>180</v>
      </c>
      <c r="B180" s="4" t="s">
        <v>0</v>
      </c>
      <c r="C180" s="4">
        <v>294</v>
      </c>
      <c r="D180" s="10">
        <v>43391</v>
      </c>
      <c r="E180" s="15">
        <v>0.53402777777777777</v>
      </c>
      <c r="F180" s="4" t="s">
        <v>64</v>
      </c>
      <c r="G180" s="16" t="s">
        <v>267</v>
      </c>
      <c r="H180" s="23" t="s">
        <v>63</v>
      </c>
      <c r="I180" s="4" t="s">
        <v>472</v>
      </c>
      <c r="J180" s="4"/>
      <c r="K180" s="4"/>
      <c r="L180" s="4"/>
      <c r="M180" s="14">
        <f t="shared" si="16"/>
        <v>180</v>
      </c>
      <c r="N180" s="4"/>
      <c r="O180" s="4"/>
      <c r="P180" s="4"/>
      <c r="Q180" s="4"/>
      <c r="R180" s="4"/>
      <c r="S180" s="4"/>
      <c r="T180" s="4"/>
      <c r="U180" s="4"/>
      <c r="V180" s="4" t="e">
        <f t="shared" si="23"/>
        <v>#DIV/0!</v>
      </c>
      <c r="W180" s="17"/>
      <c r="X180" s="4"/>
      <c r="Y180" s="4"/>
      <c r="Z180" s="4"/>
      <c r="AA180" s="4"/>
      <c r="AP180" s="3">
        <f t="shared" si="19"/>
        <v>0</v>
      </c>
      <c r="BH180" t="e">
        <f t="shared" si="24"/>
        <v>#DIV/0!</v>
      </c>
    </row>
    <row r="181" spans="1:64">
      <c r="A181" s="4">
        <v>181</v>
      </c>
      <c r="B181" s="4" t="s">
        <v>0</v>
      </c>
      <c r="C181" s="4">
        <v>297</v>
      </c>
      <c r="D181" s="10">
        <v>43396</v>
      </c>
      <c r="E181" s="15">
        <v>0.58263888888888882</v>
      </c>
      <c r="F181" s="4" t="s">
        <v>64</v>
      </c>
      <c r="G181" s="16" t="s">
        <v>268</v>
      </c>
      <c r="H181" s="23" t="s">
        <v>61</v>
      </c>
      <c r="I181" s="4" t="s">
        <v>472</v>
      </c>
      <c r="J181" s="4"/>
      <c r="K181" s="4"/>
      <c r="L181" s="4"/>
      <c r="M181" s="14">
        <f t="shared" si="16"/>
        <v>180</v>
      </c>
      <c r="N181" s="4"/>
      <c r="O181" s="4"/>
      <c r="P181" s="4"/>
      <c r="Q181" s="4"/>
      <c r="R181" s="4"/>
      <c r="S181" s="4"/>
      <c r="T181" s="4"/>
      <c r="U181" s="4"/>
      <c r="V181" s="4" t="e">
        <f t="shared" si="23"/>
        <v>#DIV/0!</v>
      </c>
      <c r="W181" s="17"/>
      <c r="X181" s="4"/>
      <c r="Y181" s="4"/>
      <c r="Z181" s="4"/>
      <c r="AA181" s="4"/>
      <c r="AP181" s="3">
        <f t="shared" si="19"/>
        <v>0</v>
      </c>
      <c r="BH181" t="e">
        <f t="shared" si="24"/>
        <v>#DIV/0!</v>
      </c>
    </row>
    <row r="182" spans="1:64">
      <c r="A182" s="4">
        <v>182</v>
      </c>
      <c r="B182" s="4" t="s">
        <v>0</v>
      </c>
      <c r="C182" s="4">
        <v>298</v>
      </c>
      <c r="D182" s="10">
        <v>43398</v>
      </c>
      <c r="E182" s="15">
        <v>0.53819444444444442</v>
      </c>
      <c r="F182" s="4" t="s">
        <v>64</v>
      </c>
      <c r="G182" s="16" t="s">
        <v>269</v>
      </c>
      <c r="H182" s="23" t="s">
        <v>61</v>
      </c>
      <c r="I182" s="4"/>
      <c r="J182" s="4" t="s">
        <v>434</v>
      </c>
      <c r="K182" s="4"/>
      <c r="L182" s="10">
        <v>43398</v>
      </c>
      <c r="M182" s="14">
        <f t="shared" si="16"/>
        <v>43578</v>
      </c>
      <c r="N182" s="18">
        <v>18428</v>
      </c>
      <c r="O182" s="4" t="s">
        <v>496</v>
      </c>
      <c r="P182" s="4" t="s">
        <v>437</v>
      </c>
      <c r="Q182" s="4" t="s">
        <v>464</v>
      </c>
      <c r="R182" s="4" t="s">
        <v>497</v>
      </c>
      <c r="S182" s="4" t="s">
        <v>497</v>
      </c>
      <c r="T182" s="20">
        <v>157</v>
      </c>
      <c r="U182" s="20">
        <v>66.400000000000006</v>
      </c>
      <c r="V182" s="4">
        <f t="shared" si="23"/>
        <v>26.938212503549842</v>
      </c>
      <c r="W182" s="17" t="s">
        <v>469</v>
      </c>
      <c r="X182" s="4">
        <v>3</v>
      </c>
      <c r="Y182" s="4">
        <v>0</v>
      </c>
      <c r="Z182" s="4">
        <v>3</v>
      </c>
      <c r="AA182" s="4">
        <v>3</v>
      </c>
      <c r="AB182">
        <v>4</v>
      </c>
      <c r="AC182">
        <v>4</v>
      </c>
      <c r="AD182">
        <v>3</v>
      </c>
      <c r="AE182">
        <v>3</v>
      </c>
      <c r="AF182">
        <v>4</v>
      </c>
      <c r="AG182">
        <v>4</v>
      </c>
      <c r="AH182" s="6">
        <v>66</v>
      </c>
      <c r="AI182" s="6">
        <v>54</v>
      </c>
      <c r="AJ182" s="6">
        <v>43.8</v>
      </c>
      <c r="AK182" s="6">
        <v>41</v>
      </c>
      <c r="AL182" s="6">
        <v>22.3</v>
      </c>
      <c r="AM182" s="6">
        <v>21.3</v>
      </c>
      <c r="AN182" s="11">
        <v>4</v>
      </c>
      <c r="AO182" s="2">
        <v>43622</v>
      </c>
      <c r="AP182" s="3">
        <f t="shared" si="19"/>
        <v>224</v>
      </c>
      <c r="AQ182">
        <v>0</v>
      </c>
      <c r="AR182" s="6">
        <v>66.5</v>
      </c>
      <c r="AS182">
        <v>2</v>
      </c>
      <c r="AT182">
        <v>3</v>
      </c>
      <c r="AU182">
        <v>3</v>
      </c>
      <c r="AV182">
        <v>3</v>
      </c>
      <c r="AW182">
        <v>2</v>
      </c>
      <c r="AX182">
        <v>3</v>
      </c>
      <c r="AY182">
        <v>2</v>
      </c>
      <c r="AZ182">
        <v>2</v>
      </c>
      <c r="BA182" s="6">
        <v>63.5</v>
      </c>
      <c r="BB182" s="6">
        <v>57.3</v>
      </c>
      <c r="BC182" s="6">
        <v>36.6</v>
      </c>
      <c r="BD182" s="6">
        <v>40</v>
      </c>
      <c r="BE182" s="6">
        <v>21.8</v>
      </c>
      <c r="BF182" s="6">
        <v>20.2</v>
      </c>
      <c r="BG182" s="8">
        <v>0</v>
      </c>
      <c r="BH182">
        <f t="shared" si="24"/>
        <v>-3.6231884057971127E-2</v>
      </c>
      <c r="BL182" s="9"/>
    </row>
    <row r="183" spans="1:64">
      <c r="A183" s="4">
        <v>183</v>
      </c>
      <c r="B183" s="4" t="s">
        <v>0</v>
      </c>
      <c r="C183" s="4">
        <v>299</v>
      </c>
      <c r="D183" s="10">
        <v>43398</v>
      </c>
      <c r="E183" s="15">
        <v>0.54027777777777775</v>
      </c>
      <c r="F183" s="4" t="s">
        <v>64</v>
      </c>
      <c r="G183" s="16" t="s">
        <v>270</v>
      </c>
      <c r="H183" s="23" t="s">
        <v>63</v>
      </c>
      <c r="I183" s="4"/>
      <c r="J183" s="4"/>
      <c r="K183" s="4" t="s">
        <v>434</v>
      </c>
      <c r="L183" s="10">
        <v>43762</v>
      </c>
      <c r="M183" s="14">
        <f t="shared" si="16"/>
        <v>43942</v>
      </c>
      <c r="N183" s="18">
        <v>29062</v>
      </c>
      <c r="O183" s="4" t="s">
        <v>496</v>
      </c>
      <c r="P183" s="4" t="s">
        <v>437</v>
      </c>
      <c r="Q183" s="4" t="s">
        <v>464</v>
      </c>
      <c r="R183" s="4" t="s">
        <v>497</v>
      </c>
      <c r="S183" s="4" t="s">
        <v>497</v>
      </c>
      <c r="T183" s="20">
        <v>165</v>
      </c>
      <c r="U183" s="20">
        <v>51.5</v>
      </c>
      <c r="V183" s="4">
        <f t="shared" si="23"/>
        <v>18.91643709825528</v>
      </c>
      <c r="W183" s="17" t="s">
        <v>475</v>
      </c>
      <c r="X183" s="4">
        <v>3</v>
      </c>
      <c r="Y183" s="4">
        <v>0</v>
      </c>
      <c r="Z183" s="4">
        <v>4</v>
      </c>
      <c r="AA183" s="4">
        <v>5</v>
      </c>
      <c r="AB183">
        <v>3</v>
      </c>
      <c r="AC183">
        <v>3</v>
      </c>
      <c r="AD183">
        <v>5</v>
      </c>
      <c r="AE183">
        <v>5</v>
      </c>
      <c r="AF183">
        <v>3</v>
      </c>
      <c r="AG183">
        <v>3</v>
      </c>
      <c r="AH183" s="6">
        <v>50.3</v>
      </c>
      <c r="AI183" s="6">
        <v>46.4</v>
      </c>
      <c r="AJ183" s="6">
        <v>37.299999999999997</v>
      </c>
      <c r="AK183" s="6">
        <v>37.700000000000003</v>
      </c>
      <c r="AL183" s="6">
        <v>19.5</v>
      </c>
      <c r="AM183" s="6">
        <v>20.2</v>
      </c>
      <c r="AN183">
        <v>0</v>
      </c>
      <c r="AO183" s="2">
        <v>44077</v>
      </c>
      <c r="AP183" s="3">
        <f t="shared" si="19"/>
        <v>315</v>
      </c>
      <c r="AQ183">
        <v>1</v>
      </c>
      <c r="AR183" s="6">
        <v>52.4</v>
      </c>
      <c r="AS183">
        <v>4</v>
      </c>
      <c r="AT183">
        <v>4</v>
      </c>
      <c r="AU183">
        <v>3</v>
      </c>
      <c r="AV183">
        <v>3</v>
      </c>
      <c r="AW183">
        <v>3</v>
      </c>
      <c r="AX183">
        <v>4</v>
      </c>
      <c r="AY183">
        <v>3</v>
      </c>
      <c r="AZ183">
        <v>3</v>
      </c>
      <c r="BA183" s="6">
        <v>50</v>
      </c>
      <c r="BB183" s="6">
        <v>43.3</v>
      </c>
      <c r="BC183" s="6">
        <v>35.5</v>
      </c>
      <c r="BD183" s="6">
        <v>37.200000000000003</v>
      </c>
      <c r="BE183" s="6">
        <v>18.2</v>
      </c>
      <c r="BF183" s="6">
        <v>19.2</v>
      </c>
      <c r="BG183">
        <v>2</v>
      </c>
      <c r="BH183">
        <f t="shared" si="24"/>
        <v>-3.7842951750236525E-2</v>
      </c>
      <c r="BL183" s="9"/>
    </row>
    <row r="184" spans="1:64">
      <c r="A184" s="4">
        <v>184</v>
      </c>
      <c r="B184" s="4" t="s">
        <v>0</v>
      </c>
      <c r="C184" s="4">
        <v>300</v>
      </c>
      <c r="D184" s="10">
        <v>43398</v>
      </c>
      <c r="E184" s="15">
        <v>0.55763888888888891</v>
      </c>
      <c r="F184" s="4" t="s">
        <v>64</v>
      </c>
      <c r="G184" s="16" t="s">
        <v>271</v>
      </c>
      <c r="H184" s="23" t="s">
        <v>63</v>
      </c>
      <c r="I184" s="4" t="s">
        <v>452</v>
      </c>
      <c r="J184" s="4"/>
      <c r="K184" s="4"/>
      <c r="L184" s="10">
        <v>43476</v>
      </c>
      <c r="M184" s="14">
        <f t="shared" si="16"/>
        <v>43656</v>
      </c>
      <c r="N184" s="10">
        <v>13827</v>
      </c>
      <c r="O184" s="4" t="s">
        <v>496</v>
      </c>
      <c r="P184" s="4" t="s">
        <v>435</v>
      </c>
      <c r="Q184" s="4" t="s">
        <v>468</v>
      </c>
      <c r="R184" s="4" t="s">
        <v>468</v>
      </c>
      <c r="S184" s="4" t="s">
        <v>440</v>
      </c>
      <c r="T184" s="4">
        <v>148</v>
      </c>
      <c r="U184" s="4">
        <v>49.8</v>
      </c>
      <c r="V184" s="4">
        <f t="shared" si="23"/>
        <v>22.735573411249085</v>
      </c>
      <c r="W184" s="17" t="s">
        <v>469</v>
      </c>
      <c r="X184" s="4">
        <v>4</v>
      </c>
      <c r="Y184" s="4">
        <v>1</v>
      </c>
      <c r="Z184" s="4">
        <v>3</v>
      </c>
      <c r="AA184" s="4">
        <v>3</v>
      </c>
      <c r="AB184">
        <v>4</v>
      </c>
      <c r="AC184">
        <v>4</v>
      </c>
      <c r="AD184">
        <v>3</v>
      </c>
      <c r="AE184">
        <v>3</v>
      </c>
      <c r="AF184">
        <v>4</v>
      </c>
      <c r="AG184">
        <v>4</v>
      </c>
      <c r="AH184">
        <v>55</v>
      </c>
      <c r="AI184">
        <v>48</v>
      </c>
      <c r="AJ184">
        <v>45.5</v>
      </c>
      <c r="AK184">
        <v>42.5</v>
      </c>
      <c r="AL184">
        <v>27.8</v>
      </c>
      <c r="AM184">
        <v>22.1</v>
      </c>
      <c r="AN184">
        <v>5</v>
      </c>
      <c r="AO184" s="2">
        <v>43699</v>
      </c>
      <c r="AP184" s="3">
        <f t="shared" si="19"/>
        <v>223</v>
      </c>
      <c r="AQ184">
        <v>0</v>
      </c>
      <c r="AR184" t="s">
        <v>440</v>
      </c>
      <c r="AS184">
        <v>4</v>
      </c>
      <c r="AT184">
        <v>4</v>
      </c>
      <c r="AU184">
        <v>3</v>
      </c>
      <c r="AV184">
        <v>3</v>
      </c>
      <c r="AW184">
        <v>3</v>
      </c>
      <c r="AX184">
        <v>3</v>
      </c>
      <c r="AY184">
        <v>3</v>
      </c>
      <c r="AZ184">
        <v>3</v>
      </c>
      <c r="BA184">
        <v>51</v>
      </c>
      <c r="BB184">
        <v>46.1</v>
      </c>
      <c r="BC184">
        <v>34.299999999999997</v>
      </c>
      <c r="BD184">
        <v>30.6</v>
      </c>
      <c r="BE184">
        <v>19.8</v>
      </c>
      <c r="BF184">
        <v>19</v>
      </c>
      <c r="BG184">
        <v>0</v>
      </c>
      <c r="BH184">
        <f t="shared" si="24"/>
        <v>-0.16645911166459121</v>
      </c>
      <c r="BI184" s="5" t="s">
        <v>468</v>
      </c>
      <c r="BJ184" t="s">
        <v>442</v>
      </c>
      <c r="BK184" s="5" t="s">
        <v>464</v>
      </c>
      <c r="BL184" s="5" t="s">
        <v>468</v>
      </c>
    </row>
    <row r="185" spans="1:64">
      <c r="A185" s="4">
        <v>185</v>
      </c>
      <c r="B185" s="4" t="s">
        <v>0</v>
      </c>
      <c r="C185" s="4">
        <v>301</v>
      </c>
      <c r="D185" s="10">
        <v>43398</v>
      </c>
      <c r="E185" s="15">
        <v>0.56041666666666667</v>
      </c>
      <c r="F185" s="4" t="s">
        <v>64</v>
      </c>
      <c r="G185" s="16" t="s">
        <v>272</v>
      </c>
      <c r="H185" s="23" t="s">
        <v>61</v>
      </c>
      <c r="I185" s="4" t="s">
        <v>491</v>
      </c>
      <c r="J185" s="4"/>
      <c r="K185" s="4"/>
      <c r="L185" s="10">
        <v>43493</v>
      </c>
      <c r="M185" s="14">
        <f t="shared" si="16"/>
        <v>43673</v>
      </c>
      <c r="N185" s="10">
        <v>25617</v>
      </c>
      <c r="O185" s="4" t="s">
        <v>496</v>
      </c>
      <c r="P185" s="4" t="s">
        <v>437</v>
      </c>
      <c r="Q185" s="4" t="s">
        <v>468</v>
      </c>
      <c r="R185" s="4" t="s">
        <v>468</v>
      </c>
      <c r="S185" s="4" t="s">
        <v>440</v>
      </c>
      <c r="T185" s="4">
        <v>156</v>
      </c>
      <c r="U185" s="4">
        <v>41</v>
      </c>
      <c r="V185" s="4">
        <f t="shared" si="23"/>
        <v>16.847468770545692</v>
      </c>
      <c r="W185" s="17" t="s">
        <v>469</v>
      </c>
      <c r="X185" s="4">
        <v>5</v>
      </c>
      <c r="Y185" s="4">
        <v>0</v>
      </c>
      <c r="Z185" s="4">
        <v>2</v>
      </c>
      <c r="AA185" s="4">
        <v>2</v>
      </c>
      <c r="AB185">
        <v>2</v>
      </c>
      <c r="AC185">
        <v>2</v>
      </c>
      <c r="AD185">
        <v>2</v>
      </c>
      <c r="AE185">
        <v>2</v>
      </c>
      <c r="AF185">
        <v>2</v>
      </c>
      <c r="AG185">
        <v>2</v>
      </c>
      <c r="AH185">
        <v>41.3</v>
      </c>
      <c r="AI185">
        <v>35.5</v>
      </c>
      <c r="AJ185">
        <v>32</v>
      </c>
      <c r="AK185">
        <v>29.9</v>
      </c>
      <c r="AL185">
        <v>18.3</v>
      </c>
      <c r="AM185">
        <v>20.2</v>
      </c>
      <c r="AN185">
        <v>1</v>
      </c>
      <c r="AO185" s="2">
        <v>43722</v>
      </c>
      <c r="AP185" s="3">
        <f t="shared" si="19"/>
        <v>229</v>
      </c>
      <c r="AQ185">
        <v>0</v>
      </c>
      <c r="AR185">
        <v>41.5</v>
      </c>
      <c r="AS185">
        <v>2</v>
      </c>
      <c r="AT185">
        <v>2</v>
      </c>
      <c r="AU185">
        <v>4</v>
      </c>
      <c r="AV185">
        <v>4</v>
      </c>
      <c r="AW185">
        <v>2</v>
      </c>
      <c r="AX185">
        <v>3</v>
      </c>
      <c r="AY185">
        <v>4</v>
      </c>
      <c r="AZ185">
        <v>4</v>
      </c>
      <c r="BA185">
        <v>40</v>
      </c>
      <c r="BB185">
        <v>36.5</v>
      </c>
      <c r="BC185">
        <v>31.8</v>
      </c>
      <c r="BD185">
        <v>34.5</v>
      </c>
      <c r="BE185">
        <v>20</v>
      </c>
      <c r="BF185">
        <v>21</v>
      </c>
      <c r="BG185">
        <v>8</v>
      </c>
      <c r="BH185">
        <f t="shared" si="24"/>
        <v>3.7246049661399681E-2</v>
      </c>
    </row>
    <row r="186" spans="1:64">
      <c r="A186" s="4">
        <v>186</v>
      </c>
      <c r="B186" s="4" t="s">
        <v>0</v>
      </c>
      <c r="C186" s="4">
        <v>303</v>
      </c>
      <c r="D186" s="10">
        <v>43398</v>
      </c>
      <c r="E186" s="15">
        <v>0.57638888888888895</v>
      </c>
      <c r="F186" s="4" t="s">
        <v>64</v>
      </c>
      <c r="G186" s="16" t="s">
        <v>273</v>
      </c>
      <c r="H186" s="23" t="s">
        <v>63</v>
      </c>
      <c r="I186" s="4" t="s">
        <v>467</v>
      </c>
      <c r="J186" s="4"/>
      <c r="K186" s="4"/>
      <c r="L186" s="10">
        <v>43398</v>
      </c>
      <c r="M186" s="14">
        <f t="shared" si="16"/>
        <v>43578</v>
      </c>
      <c r="N186" s="10">
        <v>27096</v>
      </c>
      <c r="O186" s="4" t="s">
        <v>496</v>
      </c>
      <c r="P186" s="4" t="s">
        <v>435</v>
      </c>
      <c r="Q186" s="4" t="s">
        <v>468</v>
      </c>
      <c r="R186" s="4" t="s">
        <v>468</v>
      </c>
      <c r="S186" s="4" t="s">
        <v>440</v>
      </c>
      <c r="T186" s="4">
        <v>157</v>
      </c>
      <c r="U186" s="4">
        <v>47.3</v>
      </c>
      <c r="V186" s="4">
        <f t="shared" si="23"/>
        <v>19.189419449064868</v>
      </c>
      <c r="W186" s="17" t="s">
        <v>469</v>
      </c>
      <c r="X186" s="4">
        <v>2</v>
      </c>
      <c r="Y186" s="4">
        <v>0</v>
      </c>
      <c r="Z186" s="4">
        <v>5</v>
      </c>
      <c r="AA186" s="4">
        <v>5</v>
      </c>
      <c r="AB186">
        <v>4</v>
      </c>
      <c r="AC186">
        <v>3</v>
      </c>
      <c r="AD186">
        <v>5</v>
      </c>
      <c r="AE186">
        <v>5</v>
      </c>
      <c r="AF186">
        <v>4</v>
      </c>
      <c r="AG186">
        <v>3</v>
      </c>
      <c r="AH186">
        <v>59</v>
      </c>
      <c r="AI186">
        <v>50.3</v>
      </c>
      <c r="AJ186">
        <v>38.299999999999997</v>
      </c>
      <c r="AK186">
        <v>33.1</v>
      </c>
      <c r="AL186">
        <v>19</v>
      </c>
      <c r="AM186">
        <v>20.3</v>
      </c>
      <c r="AN186">
        <v>7</v>
      </c>
      <c r="AO186" s="2">
        <v>44252</v>
      </c>
      <c r="AP186" s="3">
        <f t="shared" si="19"/>
        <v>854</v>
      </c>
      <c r="AQ186">
        <v>0</v>
      </c>
      <c r="AR186">
        <v>54</v>
      </c>
      <c r="AS186">
        <v>4</v>
      </c>
      <c r="AT186">
        <v>4</v>
      </c>
      <c r="AU186">
        <v>3</v>
      </c>
      <c r="AV186">
        <v>3</v>
      </c>
      <c r="AW186">
        <v>3</v>
      </c>
      <c r="AX186">
        <v>3</v>
      </c>
      <c r="AY186">
        <v>3</v>
      </c>
      <c r="AZ186">
        <v>3</v>
      </c>
      <c r="BA186">
        <v>58.2</v>
      </c>
      <c r="BB186">
        <v>47.6</v>
      </c>
      <c r="BC186">
        <v>36.5</v>
      </c>
      <c r="BD186">
        <v>35.6</v>
      </c>
      <c r="BE186">
        <v>20.8</v>
      </c>
      <c r="BF186">
        <v>20.5</v>
      </c>
      <c r="BG186">
        <v>9</v>
      </c>
      <c r="BH186">
        <f t="shared" si="24"/>
        <v>-3.6363636363635587E-3</v>
      </c>
    </row>
    <row r="187" spans="1:64">
      <c r="A187" s="4">
        <v>187</v>
      </c>
      <c r="B187" s="4" t="s">
        <v>0</v>
      </c>
      <c r="C187" s="4">
        <v>306</v>
      </c>
      <c r="D187" s="10">
        <v>43403</v>
      </c>
      <c r="E187" s="15">
        <v>0.54236111111111118</v>
      </c>
      <c r="F187" s="4" t="s">
        <v>274</v>
      </c>
      <c r="G187" s="16" t="s">
        <v>275</v>
      </c>
      <c r="H187" s="23" t="s">
        <v>63</v>
      </c>
      <c r="I187" s="4" t="s">
        <v>490</v>
      </c>
      <c r="J187" s="4"/>
      <c r="K187" s="4"/>
      <c r="L187" s="10">
        <v>43853</v>
      </c>
      <c r="M187" s="14">
        <f t="shared" si="16"/>
        <v>44033</v>
      </c>
      <c r="N187" s="10">
        <v>15005</v>
      </c>
      <c r="O187" s="4" t="s">
        <v>496</v>
      </c>
      <c r="P187" s="4" t="s">
        <v>435</v>
      </c>
      <c r="Q187" s="4" t="s">
        <v>468</v>
      </c>
      <c r="R187" s="4" t="s">
        <v>440</v>
      </c>
      <c r="S187" s="4" t="s">
        <v>440</v>
      </c>
      <c r="T187" s="4">
        <v>153</v>
      </c>
      <c r="U187" s="4">
        <v>64.8</v>
      </c>
      <c r="V187" s="4">
        <f t="shared" si="23"/>
        <v>27.681660899653977</v>
      </c>
      <c r="W187" s="17">
        <v>3</v>
      </c>
      <c r="X187" s="4">
        <v>4</v>
      </c>
      <c r="Y187" s="4">
        <v>0</v>
      </c>
      <c r="Z187" s="4">
        <v>4</v>
      </c>
      <c r="AA187" s="4">
        <v>5</v>
      </c>
      <c r="AB187">
        <v>6</v>
      </c>
      <c r="AC187">
        <v>6</v>
      </c>
      <c r="AD187">
        <v>5</v>
      </c>
      <c r="AE187">
        <v>5</v>
      </c>
      <c r="AF187">
        <v>6</v>
      </c>
      <c r="AG187">
        <v>6</v>
      </c>
      <c r="AH187">
        <v>62.8</v>
      </c>
      <c r="AI187">
        <v>64.5</v>
      </c>
      <c r="AJ187">
        <v>50</v>
      </c>
      <c r="AK187">
        <v>55</v>
      </c>
      <c r="AL187">
        <v>34</v>
      </c>
      <c r="AM187">
        <v>25.5</v>
      </c>
      <c r="AN187">
        <v>3</v>
      </c>
      <c r="AO187" s="2">
        <v>44084</v>
      </c>
      <c r="AP187" s="3">
        <f t="shared" si="19"/>
        <v>231</v>
      </c>
      <c r="AQ187">
        <v>0</v>
      </c>
      <c r="AR187">
        <v>55</v>
      </c>
      <c r="AS187">
        <v>2</v>
      </c>
      <c r="AT187">
        <v>2</v>
      </c>
      <c r="AU187">
        <v>2</v>
      </c>
      <c r="AV187">
        <v>2</v>
      </c>
      <c r="AW187">
        <v>2</v>
      </c>
      <c r="AX187">
        <v>3</v>
      </c>
      <c r="AY187">
        <v>2</v>
      </c>
      <c r="AZ187">
        <v>2</v>
      </c>
      <c r="BA187">
        <v>46.7</v>
      </c>
      <c r="BB187">
        <v>42.2</v>
      </c>
      <c r="BC187">
        <v>35.9</v>
      </c>
      <c r="BD187">
        <v>32</v>
      </c>
      <c r="BE187">
        <v>19.7</v>
      </c>
      <c r="BF187">
        <v>19.8</v>
      </c>
      <c r="BG187">
        <v>0</v>
      </c>
      <c r="BH187">
        <f t="shared" si="24"/>
        <v>-0.32727895819054148</v>
      </c>
      <c r="BI187" s="5" t="s">
        <v>468</v>
      </c>
      <c r="BJ187" t="s">
        <v>459</v>
      </c>
    </row>
    <row r="188" spans="1:64">
      <c r="A188" s="4">
        <v>188</v>
      </c>
      <c r="B188" s="4" t="s">
        <v>0</v>
      </c>
      <c r="C188" s="4">
        <v>307</v>
      </c>
      <c r="D188" s="10">
        <v>43403</v>
      </c>
      <c r="E188" s="15">
        <v>0.56388888888888888</v>
      </c>
      <c r="F188" s="4" t="s">
        <v>64</v>
      </c>
      <c r="G188" s="16" t="s">
        <v>276</v>
      </c>
      <c r="H188" s="23" t="s">
        <v>61</v>
      </c>
      <c r="I188" s="4" t="s">
        <v>491</v>
      </c>
      <c r="J188" s="4"/>
      <c r="K188" s="4"/>
      <c r="L188" s="10">
        <v>43529</v>
      </c>
      <c r="M188" s="14">
        <f t="shared" si="16"/>
        <v>43709</v>
      </c>
      <c r="N188" s="10">
        <v>23497</v>
      </c>
      <c r="O188" s="4" t="s">
        <v>496</v>
      </c>
      <c r="P188" s="4" t="s">
        <v>435</v>
      </c>
      <c r="Q188" s="4" t="s">
        <v>468</v>
      </c>
      <c r="R188" s="4" t="s">
        <v>468</v>
      </c>
      <c r="S188" s="4" t="s">
        <v>468</v>
      </c>
      <c r="T188" s="4">
        <v>156</v>
      </c>
      <c r="U188" s="4">
        <v>56.8</v>
      </c>
      <c r="V188" s="4">
        <f t="shared" si="23"/>
        <v>23.339907955292567</v>
      </c>
      <c r="W188" s="17" t="s">
        <v>469</v>
      </c>
      <c r="X188" s="4">
        <v>3</v>
      </c>
      <c r="Y188" s="4">
        <v>0.5</v>
      </c>
      <c r="Z188" s="4">
        <v>3</v>
      </c>
      <c r="AA188" s="4">
        <v>3</v>
      </c>
      <c r="AB188">
        <v>2</v>
      </c>
      <c r="AC188">
        <v>2</v>
      </c>
      <c r="AD188">
        <v>3</v>
      </c>
      <c r="AE188">
        <v>3</v>
      </c>
      <c r="AF188">
        <v>2</v>
      </c>
      <c r="AG188">
        <v>2</v>
      </c>
      <c r="AH188">
        <v>52.3</v>
      </c>
      <c r="AI188">
        <v>36.1</v>
      </c>
      <c r="AJ188">
        <v>33.1</v>
      </c>
      <c r="AK188">
        <v>32</v>
      </c>
      <c r="AL188">
        <v>18.5</v>
      </c>
      <c r="AM188">
        <v>19</v>
      </c>
      <c r="AN188">
        <v>0</v>
      </c>
      <c r="AO188" s="2">
        <v>44435</v>
      </c>
      <c r="AP188" s="3">
        <f t="shared" si="19"/>
        <v>906</v>
      </c>
      <c r="AQ188">
        <v>0</v>
      </c>
      <c r="AR188" t="s">
        <v>440</v>
      </c>
      <c r="AS188" t="s">
        <v>440</v>
      </c>
      <c r="AT188" t="s">
        <v>440</v>
      </c>
      <c r="AU188" t="s">
        <v>440</v>
      </c>
      <c r="AV188" t="s">
        <v>440</v>
      </c>
      <c r="AW188" t="s">
        <v>440</v>
      </c>
      <c r="AX188" t="s">
        <v>440</v>
      </c>
      <c r="AY188" t="s">
        <v>440</v>
      </c>
      <c r="AZ188" t="s">
        <v>440</v>
      </c>
      <c r="BA188" t="s">
        <v>440</v>
      </c>
      <c r="BB188" t="s">
        <v>440</v>
      </c>
      <c r="BC188" t="s">
        <v>440</v>
      </c>
      <c r="BD188" t="s">
        <v>440</v>
      </c>
      <c r="BE188" t="s">
        <v>440</v>
      </c>
      <c r="BF188" t="s">
        <v>440</v>
      </c>
      <c r="BG188" t="s">
        <v>440</v>
      </c>
      <c r="BH188">
        <f t="shared" si="24"/>
        <v>-1</v>
      </c>
      <c r="BI188" s="5" t="s">
        <v>468</v>
      </c>
      <c r="BJ188" t="s">
        <v>455</v>
      </c>
    </row>
    <row r="189" spans="1:64">
      <c r="A189" s="4">
        <v>189</v>
      </c>
      <c r="B189" s="4" t="s">
        <v>0</v>
      </c>
      <c r="C189" s="4">
        <v>309</v>
      </c>
      <c r="D189" s="10">
        <v>43405</v>
      </c>
      <c r="E189" s="15">
        <v>0.53263888888888888</v>
      </c>
      <c r="F189" s="4" t="s">
        <v>64</v>
      </c>
      <c r="G189" s="16" t="s">
        <v>277</v>
      </c>
      <c r="H189" s="23" t="s">
        <v>61</v>
      </c>
      <c r="I189" s="4" t="s">
        <v>472</v>
      </c>
      <c r="J189" s="4"/>
      <c r="K189" s="4"/>
      <c r="L189" s="4"/>
      <c r="M189" s="14">
        <f t="shared" si="16"/>
        <v>180</v>
      </c>
      <c r="N189" s="4"/>
      <c r="O189" s="4"/>
      <c r="P189" s="4"/>
      <c r="Q189" s="4"/>
      <c r="R189" s="4"/>
      <c r="S189" s="4"/>
      <c r="T189" s="4"/>
      <c r="U189" s="4"/>
      <c r="V189" s="4" t="e">
        <f t="shared" si="23"/>
        <v>#DIV/0!</v>
      </c>
      <c r="W189" s="17"/>
      <c r="X189" s="4"/>
      <c r="Y189" s="4"/>
      <c r="Z189" s="4"/>
      <c r="AA189" s="4"/>
      <c r="AP189" s="3">
        <f t="shared" si="19"/>
        <v>0</v>
      </c>
      <c r="BH189" t="e">
        <f t="shared" si="24"/>
        <v>#DIV/0!</v>
      </c>
      <c r="BI189" s="5" t="s">
        <v>468</v>
      </c>
      <c r="BJ189" t="s">
        <v>455</v>
      </c>
    </row>
    <row r="190" spans="1:64">
      <c r="A190" s="4">
        <v>190</v>
      </c>
      <c r="B190" s="4" t="s">
        <v>0</v>
      </c>
      <c r="C190" s="4">
        <v>313</v>
      </c>
      <c r="D190" s="10">
        <v>43410</v>
      </c>
      <c r="E190" s="15">
        <v>0.53472222222222221</v>
      </c>
      <c r="F190" s="4" t="s">
        <v>185</v>
      </c>
      <c r="G190" s="16" t="s">
        <v>278</v>
      </c>
      <c r="H190" s="23" t="s">
        <v>63</v>
      </c>
      <c r="I190" s="4" t="s">
        <v>472</v>
      </c>
      <c r="J190" s="4"/>
      <c r="K190" s="4"/>
      <c r="L190" s="4"/>
      <c r="M190" s="14">
        <f t="shared" si="16"/>
        <v>180</v>
      </c>
      <c r="N190" s="4"/>
      <c r="O190" s="4"/>
      <c r="P190" s="4"/>
      <c r="Q190" s="4"/>
      <c r="R190" s="4"/>
      <c r="S190" s="4"/>
      <c r="T190" s="4"/>
      <c r="U190" s="4"/>
      <c r="V190" s="4" t="e">
        <f t="shared" si="23"/>
        <v>#DIV/0!</v>
      </c>
      <c r="W190" s="17"/>
      <c r="X190" s="4"/>
      <c r="Y190" s="4"/>
      <c r="Z190" s="4"/>
      <c r="AA190" s="4"/>
      <c r="AP190" s="3">
        <f t="shared" si="19"/>
        <v>0</v>
      </c>
      <c r="BH190" t="e">
        <f t="shared" si="24"/>
        <v>#DIV/0!</v>
      </c>
      <c r="BI190" s="5" t="s">
        <v>468</v>
      </c>
      <c r="BJ190" t="s">
        <v>455</v>
      </c>
    </row>
    <row r="191" spans="1:64">
      <c r="A191" s="4">
        <v>191</v>
      </c>
      <c r="B191" s="4" t="s">
        <v>0</v>
      </c>
      <c r="C191" s="4">
        <v>315</v>
      </c>
      <c r="D191" s="10">
        <v>43410</v>
      </c>
      <c r="E191" s="15">
        <v>0.56944444444444442</v>
      </c>
      <c r="F191" s="4" t="s">
        <v>59</v>
      </c>
      <c r="G191" s="16" t="s">
        <v>279</v>
      </c>
      <c r="H191" s="23" t="s">
        <v>61</v>
      </c>
      <c r="I191" s="4" t="s">
        <v>491</v>
      </c>
      <c r="J191" s="4"/>
      <c r="K191" s="4"/>
      <c r="L191" s="10">
        <v>43572</v>
      </c>
      <c r="M191" s="14">
        <f t="shared" si="16"/>
        <v>43752</v>
      </c>
      <c r="N191" s="10">
        <v>27993</v>
      </c>
      <c r="O191" s="4" t="s">
        <v>496</v>
      </c>
      <c r="P191" s="4" t="s">
        <v>437</v>
      </c>
      <c r="Q191" s="4" t="s">
        <v>468</v>
      </c>
      <c r="R191" s="4" t="s">
        <v>440</v>
      </c>
      <c r="S191" s="4" t="s">
        <v>468</v>
      </c>
      <c r="T191" s="4">
        <v>159</v>
      </c>
      <c r="U191" s="4">
        <v>40.6</v>
      </c>
      <c r="V191" s="4">
        <f t="shared" si="23"/>
        <v>16.059491317590286</v>
      </c>
      <c r="W191" s="17">
        <v>1</v>
      </c>
      <c r="X191" s="4">
        <v>1</v>
      </c>
      <c r="Y191" s="4">
        <v>0</v>
      </c>
      <c r="Z191" s="4">
        <v>2</v>
      </c>
      <c r="AA191" s="4">
        <v>2</v>
      </c>
      <c r="AB191">
        <v>2</v>
      </c>
      <c r="AC191">
        <v>2</v>
      </c>
      <c r="AD191">
        <v>2</v>
      </c>
      <c r="AE191">
        <v>2</v>
      </c>
      <c r="AF191">
        <v>2</v>
      </c>
      <c r="AG191">
        <v>2</v>
      </c>
      <c r="AH191">
        <v>41.5</v>
      </c>
      <c r="AI191">
        <v>35</v>
      </c>
      <c r="AJ191">
        <v>32.1</v>
      </c>
      <c r="AK191">
        <v>27.3</v>
      </c>
      <c r="AL191">
        <v>18</v>
      </c>
      <c r="AM191">
        <v>20</v>
      </c>
      <c r="AN191">
        <v>2</v>
      </c>
      <c r="AO191" s="2">
        <v>43825</v>
      </c>
      <c r="AP191" s="3">
        <f t="shared" si="19"/>
        <v>253</v>
      </c>
      <c r="AQ191">
        <v>0</v>
      </c>
      <c r="AR191" t="s">
        <v>440</v>
      </c>
      <c r="AS191" t="s">
        <v>440</v>
      </c>
      <c r="AT191" t="s">
        <v>440</v>
      </c>
      <c r="AU191" t="s">
        <v>440</v>
      </c>
      <c r="AV191" t="s">
        <v>440</v>
      </c>
      <c r="AW191" t="s">
        <v>440</v>
      </c>
      <c r="AX191" t="s">
        <v>440</v>
      </c>
      <c r="AY191" t="s">
        <v>440</v>
      </c>
      <c r="AZ191" t="s">
        <v>440</v>
      </c>
      <c r="BA191" t="s">
        <v>440</v>
      </c>
      <c r="BB191" t="s">
        <v>440</v>
      </c>
      <c r="BC191" t="s">
        <v>440</v>
      </c>
      <c r="BD191" t="s">
        <v>440</v>
      </c>
      <c r="BE191" t="s">
        <v>440</v>
      </c>
      <c r="BF191" t="s">
        <v>440</v>
      </c>
      <c r="BG191" t="s">
        <v>440</v>
      </c>
      <c r="BH191">
        <f t="shared" si="24"/>
        <v>-1</v>
      </c>
      <c r="BJ191" t="s">
        <v>456</v>
      </c>
    </row>
    <row r="192" spans="1:64">
      <c r="A192" s="4">
        <v>192</v>
      </c>
      <c r="B192" s="4" t="s">
        <v>0</v>
      </c>
      <c r="C192" s="4">
        <v>317</v>
      </c>
      <c r="D192" s="10">
        <v>43410</v>
      </c>
      <c r="E192" s="15">
        <v>0.58750000000000002</v>
      </c>
      <c r="F192" s="4" t="s">
        <v>64</v>
      </c>
      <c r="G192" s="16" t="s">
        <v>280</v>
      </c>
      <c r="H192" s="23" t="s">
        <v>63</v>
      </c>
      <c r="I192" s="4" t="s">
        <v>490</v>
      </c>
      <c r="J192" s="4"/>
      <c r="K192" s="4"/>
      <c r="L192" s="10">
        <v>43518</v>
      </c>
      <c r="M192" s="14">
        <f t="shared" si="16"/>
        <v>43698</v>
      </c>
      <c r="N192" s="10">
        <v>22402</v>
      </c>
      <c r="O192" s="4" t="s">
        <v>496</v>
      </c>
      <c r="P192" s="4" t="s">
        <v>435</v>
      </c>
      <c r="Q192" s="4" t="s">
        <v>468</v>
      </c>
      <c r="R192" s="4" t="s">
        <v>440</v>
      </c>
      <c r="S192" s="4" t="s">
        <v>468</v>
      </c>
      <c r="T192" s="4">
        <v>156</v>
      </c>
      <c r="U192" s="4">
        <v>48.4</v>
      </c>
      <c r="V192" s="4">
        <f t="shared" si="23"/>
        <v>19.888231426692961</v>
      </c>
      <c r="W192" s="17" t="s">
        <v>469</v>
      </c>
      <c r="X192" s="4">
        <v>3</v>
      </c>
      <c r="Y192" s="4">
        <v>0</v>
      </c>
      <c r="Z192" s="4">
        <v>3</v>
      </c>
      <c r="AA192" s="4">
        <v>3</v>
      </c>
      <c r="AB192">
        <v>4</v>
      </c>
      <c r="AC192">
        <v>5</v>
      </c>
      <c r="AD192">
        <v>4</v>
      </c>
      <c r="AE192">
        <v>3</v>
      </c>
      <c r="AF192">
        <v>4</v>
      </c>
      <c r="AG192">
        <v>5</v>
      </c>
      <c r="AH192">
        <v>48.3</v>
      </c>
      <c r="AI192">
        <v>39</v>
      </c>
      <c r="AJ192">
        <v>35</v>
      </c>
      <c r="AK192">
        <v>33.700000000000003</v>
      </c>
      <c r="AL192">
        <v>19.600000000000001</v>
      </c>
      <c r="AM192">
        <v>21.1</v>
      </c>
      <c r="AN192">
        <v>6</v>
      </c>
      <c r="AO192" s="2">
        <v>43727</v>
      </c>
      <c r="AP192" s="3">
        <f t="shared" si="19"/>
        <v>209</v>
      </c>
      <c r="AQ192">
        <v>0</v>
      </c>
      <c r="AR192">
        <v>51</v>
      </c>
      <c r="AS192">
        <v>2</v>
      </c>
      <c r="AT192">
        <v>3</v>
      </c>
      <c r="AU192">
        <v>4</v>
      </c>
      <c r="AV192">
        <v>4</v>
      </c>
      <c r="AW192">
        <v>2</v>
      </c>
      <c r="AX192">
        <v>2</v>
      </c>
      <c r="AY192" t="s">
        <v>440</v>
      </c>
      <c r="AZ192" t="s">
        <v>440</v>
      </c>
      <c r="BA192">
        <v>47.8</v>
      </c>
      <c r="BB192">
        <v>39.6</v>
      </c>
      <c r="BC192">
        <v>35.9</v>
      </c>
      <c r="BD192">
        <v>36.200000000000003</v>
      </c>
      <c r="BE192">
        <v>19.5</v>
      </c>
      <c r="BF192">
        <v>19.8</v>
      </c>
      <c r="BG192">
        <v>5</v>
      </c>
      <c r="BH192">
        <f t="shared" si="24"/>
        <v>1.067615658363001E-2</v>
      </c>
      <c r="BI192" s="5" t="s">
        <v>468</v>
      </c>
      <c r="BJ192" t="s">
        <v>462</v>
      </c>
    </row>
    <row r="193" spans="1:64">
      <c r="A193" s="4">
        <v>193</v>
      </c>
      <c r="B193" s="4" t="s">
        <v>0</v>
      </c>
      <c r="C193" s="4">
        <v>319</v>
      </c>
      <c r="D193" s="10">
        <v>43412</v>
      </c>
      <c r="E193" s="15">
        <v>0.46458333333333335</v>
      </c>
      <c r="F193" s="4" t="s">
        <v>64</v>
      </c>
      <c r="G193" s="16" t="s">
        <v>281</v>
      </c>
      <c r="H193" s="23" t="s">
        <v>61</v>
      </c>
      <c r="I193" s="4" t="s">
        <v>513</v>
      </c>
      <c r="J193" s="4" t="s">
        <v>434</v>
      </c>
      <c r="K193" s="4"/>
      <c r="L193" s="10">
        <v>43412</v>
      </c>
      <c r="M193" s="14">
        <f t="shared" si="16"/>
        <v>43592</v>
      </c>
      <c r="N193" s="10">
        <v>24626</v>
      </c>
      <c r="O193" s="4" t="s">
        <v>496</v>
      </c>
      <c r="P193" s="4" t="s">
        <v>437</v>
      </c>
      <c r="Q193" s="4" t="s">
        <v>468</v>
      </c>
      <c r="R193" s="4" t="s">
        <v>468</v>
      </c>
      <c r="S193" s="4" t="s">
        <v>468</v>
      </c>
      <c r="T193" s="4">
        <v>161</v>
      </c>
      <c r="U193" s="4">
        <v>74.900000000000006</v>
      </c>
      <c r="V193" s="4">
        <f t="shared" si="23"/>
        <v>28.895490143127198</v>
      </c>
      <c r="W193" s="17" t="s">
        <v>469</v>
      </c>
      <c r="X193" s="4">
        <v>3</v>
      </c>
      <c r="Y193" s="4">
        <v>0</v>
      </c>
      <c r="Z193" s="4">
        <v>2</v>
      </c>
      <c r="AA193" s="4">
        <v>2</v>
      </c>
      <c r="AB193">
        <v>3</v>
      </c>
      <c r="AC193">
        <v>3</v>
      </c>
      <c r="AD193">
        <v>2</v>
      </c>
      <c r="AE193">
        <v>2</v>
      </c>
      <c r="AF193">
        <v>3</v>
      </c>
      <c r="AG193">
        <v>3</v>
      </c>
      <c r="AH193">
        <v>58.2</v>
      </c>
      <c r="AI193">
        <v>54</v>
      </c>
      <c r="AJ193">
        <v>43.4</v>
      </c>
      <c r="AK193">
        <v>54.8</v>
      </c>
      <c r="AL193">
        <v>29.8</v>
      </c>
      <c r="AM193">
        <v>20.9</v>
      </c>
      <c r="AN193">
        <v>8</v>
      </c>
      <c r="AO193" s="2">
        <v>44723</v>
      </c>
      <c r="AP193" s="3">
        <f t="shared" si="19"/>
        <v>1311</v>
      </c>
      <c r="AQ193">
        <v>0</v>
      </c>
      <c r="AR193">
        <v>69</v>
      </c>
      <c r="AS193">
        <v>2</v>
      </c>
      <c r="AT193">
        <v>2</v>
      </c>
      <c r="AU193">
        <v>2</v>
      </c>
      <c r="AV193">
        <v>2</v>
      </c>
      <c r="AW193">
        <v>2</v>
      </c>
      <c r="AX193">
        <v>2</v>
      </c>
      <c r="AY193">
        <v>2</v>
      </c>
      <c r="AZ193">
        <v>2</v>
      </c>
      <c r="BA193">
        <v>50.7</v>
      </c>
      <c r="BB193">
        <v>44.7</v>
      </c>
      <c r="BC193">
        <v>37</v>
      </c>
      <c r="BD193">
        <v>38.299999999999997</v>
      </c>
      <c r="BE193">
        <v>25.7</v>
      </c>
      <c r="BF193">
        <v>22.3</v>
      </c>
      <c r="BG193">
        <v>0</v>
      </c>
      <c r="BH193">
        <f t="shared" si="24"/>
        <v>-0.16238988893144382</v>
      </c>
      <c r="BJ193" s="13" t="s">
        <v>512</v>
      </c>
    </row>
    <row r="194" spans="1:64">
      <c r="A194" s="4">
        <v>194</v>
      </c>
      <c r="B194" s="4" t="s">
        <v>0</v>
      </c>
      <c r="C194" s="4">
        <v>321</v>
      </c>
      <c r="D194" s="10">
        <v>43412</v>
      </c>
      <c r="E194" s="15">
        <v>0.5395833333333333</v>
      </c>
      <c r="F194" s="4" t="s">
        <v>64</v>
      </c>
      <c r="G194" s="16" t="s">
        <v>282</v>
      </c>
      <c r="H194" s="23" t="s">
        <v>61</v>
      </c>
      <c r="I194" s="4"/>
      <c r="J194" s="4" t="s">
        <v>434</v>
      </c>
      <c r="K194" s="4"/>
      <c r="L194" s="10">
        <v>43412</v>
      </c>
      <c r="M194" s="14">
        <f t="shared" ref="M194:M257" si="25">L194+180</f>
        <v>43592</v>
      </c>
      <c r="N194" s="10">
        <v>21007</v>
      </c>
      <c r="O194" s="4" t="s">
        <v>496</v>
      </c>
      <c r="P194" s="4" t="s">
        <v>435</v>
      </c>
      <c r="Q194" s="4" t="s">
        <v>464</v>
      </c>
      <c r="R194" s="4" t="s">
        <v>464</v>
      </c>
      <c r="S194" s="4" t="s">
        <v>497</v>
      </c>
      <c r="T194" s="20">
        <v>153</v>
      </c>
      <c r="U194" s="20">
        <v>37.9</v>
      </c>
      <c r="V194" s="4">
        <f t="shared" si="23"/>
        <v>16.190354137297621</v>
      </c>
      <c r="W194" s="17">
        <v>1</v>
      </c>
      <c r="X194" s="4">
        <v>2</v>
      </c>
      <c r="Y194" s="4">
        <v>0</v>
      </c>
      <c r="Z194" s="4">
        <v>2</v>
      </c>
      <c r="AA194" s="4">
        <v>2</v>
      </c>
      <c r="AB194">
        <v>3</v>
      </c>
      <c r="AC194">
        <v>3</v>
      </c>
      <c r="AD194">
        <v>2</v>
      </c>
      <c r="AE194">
        <v>2</v>
      </c>
      <c r="AF194">
        <v>3</v>
      </c>
      <c r="AG194">
        <v>3</v>
      </c>
      <c r="AH194" s="6">
        <v>39.1</v>
      </c>
      <c r="AI194" s="6">
        <v>33.799999999999997</v>
      </c>
      <c r="AJ194" s="6">
        <v>30</v>
      </c>
      <c r="AK194" s="6">
        <v>29.5</v>
      </c>
      <c r="AL194" s="6">
        <v>21.2</v>
      </c>
      <c r="AM194" s="6">
        <v>22.5</v>
      </c>
      <c r="AN194" s="6">
        <v>2</v>
      </c>
      <c r="AO194" s="2">
        <v>43983</v>
      </c>
      <c r="AP194" s="3">
        <f t="shared" si="19"/>
        <v>571</v>
      </c>
      <c r="AQ194">
        <v>0</v>
      </c>
      <c r="AR194" t="s">
        <v>499</v>
      </c>
      <c r="AS194" t="s">
        <v>499</v>
      </c>
      <c r="AT194" t="s">
        <v>499</v>
      </c>
      <c r="AU194" t="s">
        <v>499</v>
      </c>
      <c r="AV194" t="s">
        <v>499</v>
      </c>
      <c r="AW194" t="s">
        <v>499</v>
      </c>
      <c r="AX194" t="s">
        <v>499</v>
      </c>
      <c r="AY194" t="s">
        <v>499</v>
      </c>
      <c r="AZ194" t="s">
        <v>499</v>
      </c>
      <c r="BA194" t="s">
        <v>499</v>
      </c>
      <c r="BB194" t="s">
        <v>499</v>
      </c>
      <c r="BC194" t="s">
        <v>499</v>
      </c>
      <c r="BD194" t="s">
        <v>499</v>
      </c>
      <c r="BE194" t="s">
        <v>499</v>
      </c>
      <c r="BF194" t="s">
        <v>499</v>
      </c>
      <c r="BG194" t="s">
        <v>499</v>
      </c>
      <c r="BH194" t="s">
        <v>499</v>
      </c>
      <c r="BL194" s="9"/>
    </row>
    <row r="195" spans="1:64">
      <c r="A195" s="4">
        <v>195</v>
      </c>
      <c r="B195" s="4" t="s">
        <v>0</v>
      </c>
      <c r="C195" s="4">
        <v>322</v>
      </c>
      <c r="D195" s="10">
        <v>43412</v>
      </c>
      <c r="E195" s="15">
        <v>0.56319444444444444</v>
      </c>
      <c r="F195" s="4" t="s">
        <v>59</v>
      </c>
      <c r="G195" s="16" t="s">
        <v>283</v>
      </c>
      <c r="H195" s="23" t="s">
        <v>63</v>
      </c>
      <c r="I195" s="4"/>
      <c r="J195" s="4"/>
      <c r="K195" s="4" t="s">
        <v>434</v>
      </c>
      <c r="L195" s="10">
        <v>43781</v>
      </c>
      <c r="M195" s="14">
        <f t="shared" si="25"/>
        <v>43961</v>
      </c>
      <c r="N195" s="10">
        <v>26298</v>
      </c>
      <c r="O195" s="4" t="s">
        <v>496</v>
      </c>
      <c r="P195" s="4" t="s">
        <v>437</v>
      </c>
      <c r="Q195" s="4" t="s">
        <v>464</v>
      </c>
      <c r="R195" s="4" t="s">
        <v>497</v>
      </c>
      <c r="S195" s="4" t="s">
        <v>464</v>
      </c>
      <c r="T195" s="4">
        <v>154</v>
      </c>
      <c r="U195" s="4">
        <v>42.8</v>
      </c>
      <c r="V195" s="4">
        <f t="shared" si="23"/>
        <v>18.046888176758305</v>
      </c>
      <c r="W195" s="17">
        <v>1</v>
      </c>
      <c r="X195" s="4">
        <v>2</v>
      </c>
      <c r="Y195" s="4">
        <v>0</v>
      </c>
      <c r="Z195" s="4">
        <v>2</v>
      </c>
      <c r="AA195" s="4">
        <v>2</v>
      </c>
      <c r="AB195">
        <v>2</v>
      </c>
      <c r="AC195">
        <v>2</v>
      </c>
      <c r="AD195">
        <v>2</v>
      </c>
      <c r="AE195">
        <v>2</v>
      </c>
      <c r="AF195">
        <v>2</v>
      </c>
      <c r="AG195">
        <v>2</v>
      </c>
      <c r="AH195">
        <v>41.4</v>
      </c>
      <c r="AI195">
        <v>34.9</v>
      </c>
      <c r="AJ195">
        <v>30.6</v>
      </c>
      <c r="AK195">
        <v>30.2</v>
      </c>
      <c r="AL195">
        <v>17.5</v>
      </c>
      <c r="AM195">
        <v>18.100000000000001</v>
      </c>
      <c r="AN195">
        <v>3</v>
      </c>
      <c r="AO195" s="2">
        <v>44051</v>
      </c>
      <c r="AP195" s="3">
        <f t="shared" si="19"/>
        <v>270</v>
      </c>
      <c r="AQ195">
        <v>0</v>
      </c>
      <c r="AR195">
        <v>42</v>
      </c>
      <c r="AS195">
        <v>2</v>
      </c>
      <c r="AT195">
        <v>2</v>
      </c>
      <c r="AU195">
        <v>2</v>
      </c>
      <c r="AV195">
        <v>2</v>
      </c>
      <c r="AW195">
        <v>2</v>
      </c>
      <c r="AX195">
        <v>2</v>
      </c>
      <c r="AY195">
        <v>2</v>
      </c>
      <c r="AZ195">
        <v>2</v>
      </c>
      <c r="BA195">
        <v>41.5</v>
      </c>
      <c r="BB195">
        <v>35</v>
      </c>
      <c r="BC195">
        <v>30</v>
      </c>
      <c r="BD195">
        <v>30.5</v>
      </c>
      <c r="BE195">
        <v>18</v>
      </c>
      <c r="BF195">
        <v>19.7</v>
      </c>
      <c r="BG195">
        <v>0</v>
      </c>
      <c r="BH195">
        <f>(SUM(BA195:BF195)-SUM(AH195:AM195))/SUM(AH195:AM195)</f>
        <v>1.1580775911986104E-2</v>
      </c>
      <c r="BJ195" t="s">
        <v>441</v>
      </c>
      <c r="BL195" s="9"/>
    </row>
    <row r="196" spans="1:64">
      <c r="A196" s="4">
        <v>196</v>
      </c>
      <c r="B196" s="4" t="s">
        <v>0</v>
      </c>
      <c r="C196" s="4">
        <v>323</v>
      </c>
      <c r="D196" s="10">
        <v>43414</v>
      </c>
      <c r="E196" s="15">
        <v>0.51111111111111118</v>
      </c>
      <c r="F196" s="4" t="s">
        <v>64</v>
      </c>
      <c r="G196" s="16" t="s">
        <v>284</v>
      </c>
      <c r="H196" s="23" t="s">
        <v>61</v>
      </c>
      <c r="I196" s="4"/>
      <c r="J196" s="4" t="s">
        <v>434</v>
      </c>
      <c r="K196" s="4"/>
      <c r="L196" s="10">
        <v>43414</v>
      </c>
      <c r="M196" s="14">
        <f t="shared" si="25"/>
        <v>43594</v>
      </c>
      <c r="N196" s="10">
        <v>20864</v>
      </c>
      <c r="O196" s="4" t="s">
        <v>496</v>
      </c>
      <c r="P196" s="4" t="s">
        <v>437</v>
      </c>
      <c r="Q196" s="4" t="s">
        <v>464</v>
      </c>
      <c r="R196" s="4" t="s">
        <v>497</v>
      </c>
      <c r="S196" s="4" t="s">
        <v>497</v>
      </c>
      <c r="T196" s="20">
        <v>164</v>
      </c>
      <c r="U196" s="20">
        <v>55.9</v>
      </c>
      <c r="V196" s="4">
        <f t="shared" si="23"/>
        <v>20.78375966686496</v>
      </c>
      <c r="W196" s="17" t="s">
        <v>469</v>
      </c>
      <c r="X196" s="4">
        <v>4</v>
      </c>
      <c r="Y196" s="4">
        <v>0</v>
      </c>
      <c r="Z196" s="4">
        <v>3</v>
      </c>
      <c r="AA196" s="4">
        <v>3</v>
      </c>
      <c r="AB196">
        <v>3</v>
      </c>
      <c r="AC196">
        <v>3</v>
      </c>
      <c r="AD196">
        <v>3</v>
      </c>
      <c r="AE196">
        <v>3</v>
      </c>
      <c r="AF196">
        <v>3</v>
      </c>
      <c r="AG196">
        <v>3</v>
      </c>
      <c r="AH196" s="6">
        <v>49.2</v>
      </c>
      <c r="AI196" s="6">
        <v>43.5</v>
      </c>
      <c r="AJ196" s="6">
        <v>34.200000000000003</v>
      </c>
      <c r="AK196" s="6">
        <v>35</v>
      </c>
      <c r="AL196" s="6">
        <v>20.5</v>
      </c>
      <c r="AM196" s="6">
        <v>22.5</v>
      </c>
      <c r="AN196" s="6">
        <v>0</v>
      </c>
      <c r="AO196" s="2">
        <v>43683</v>
      </c>
      <c r="AP196" s="3">
        <f t="shared" si="19"/>
        <v>269</v>
      </c>
      <c r="AQ196">
        <v>0</v>
      </c>
      <c r="AR196">
        <v>54.6</v>
      </c>
      <c r="AS196">
        <v>3</v>
      </c>
      <c r="AT196">
        <v>3</v>
      </c>
      <c r="AU196">
        <v>3</v>
      </c>
      <c r="AV196">
        <v>3</v>
      </c>
      <c r="AW196">
        <v>3</v>
      </c>
      <c r="AX196">
        <v>2</v>
      </c>
      <c r="AY196">
        <v>2</v>
      </c>
      <c r="AZ196">
        <v>2</v>
      </c>
      <c r="BA196">
        <v>48.1</v>
      </c>
      <c r="BB196">
        <v>40.799999999999997</v>
      </c>
      <c r="BC196">
        <v>32.299999999999997</v>
      </c>
      <c r="BD196">
        <v>34.1</v>
      </c>
      <c r="BE196">
        <v>20.6</v>
      </c>
      <c r="BF196">
        <v>22.1</v>
      </c>
      <c r="BG196">
        <v>0</v>
      </c>
      <c r="BH196">
        <f>(SUM(BA196:BF196)-SUM(AH196:AM196))/SUM(AH196:AM196)</f>
        <v>-3.3674963396778945E-2</v>
      </c>
      <c r="BJ196" t="s">
        <v>456</v>
      </c>
      <c r="BL196" s="9"/>
    </row>
    <row r="197" spans="1:64">
      <c r="A197" s="4">
        <v>197</v>
      </c>
      <c r="B197" s="4" t="s">
        <v>0</v>
      </c>
      <c r="C197" s="4">
        <v>324</v>
      </c>
      <c r="D197" s="10">
        <v>43414</v>
      </c>
      <c r="E197" s="15">
        <v>0.56180555555555556</v>
      </c>
      <c r="F197" s="4" t="s">
        <v>64</v>
      </c>
      <c r="G197" s="16" t="s">
        <v>285</v>
      </c>
      <c r="H197" s="23" t="s">
        <v>63</v>
      </c>
      <c r="I197" s="4"/>
      <c r="J197" s="4"/>
      <c r="K197" s="4" t="s">
        <v>434</v>
      </c>
      <c r="L197" s="10">
        <v>43566</v>
      </c>
      <c r="M197" s="14">
        <f t="shared" si="25"/>
        <v>43746</v>
      </c>
      <c r="N197" s="18">
        <v>25510</v>
      </c>
      <c r="O197" s="4" t="s">
        <v>496</v>
      </c>
      <c r="P197" s="4" t="s">
        <v>437</v>
      </c>
      <c r="Q197" s="4" t="s">
        <v>464</v>
      </c>
      <c r="R197" s="4" t="s">
        <v>497</v>
      </c>
      <c r="S197" s="4" t="s">
        <v>497</v>
      </c>
      <c r="T197" s="20">
        <v>154</v>
      </c>
      <c r="U197" s="20">
        <v>45.3</v>
      </c>
      <c r="V197" s="4">
        <f t="shared" si="23"/>
        <v>19.101028841288581</v>
      </c>
      <c r="W197" s="17" t="s">
        <v>469</v>
      </c>
      <c r="X197" s="4">
        <v>5</v>
      </c>
      <c r="Y197" s="4">
        <v>0</v>
      </c>
      <c r="Z197" s="4">
        <v>3</v>
      </c>
      <c r="AA197" s="4">
        <v>3</v>
      </c>
      <c r="AB197">
        <v>4</v>
      </c>
      <c r="AC197">
        <v>4</v>
      </c>
      <c r="AD197">
        <v>3</v>
      </c>
      <c r="AE197">
        <v>3</v>
      </c>
      <c r="AF197">
        <v>4</v>
      </c>
      <c r="AG197">
        <v>4</v>
      </c>
      <c r="AH197" s="6">
        <v>49.8</v>
      </c>
      <c r="AI197" s="6">
        <v>45</v>
      </c>
      <c r="AJ197" s="6">
        <v>38.200000000000003</v>
      </c>
      <c r="AK197" s="6">
        <v>38.200000000000003</v>
      </c>
      <c r="AL197" s="6">
        <v>26.1</v>
      </c>
      <c r="AM197" s="6">
        <v>23</v>
      </c>
      <c r="AN197" s="7">
        <v>5</v>
      </c>
      <c r="AO197" s="2">
        <v>43778</v>
      </c>
      <c r="AP197" s="3">
        <f t="shared" si="19"/>
        <v>212</v>
      </c>
      <c r="AQ197">
        <v>0</v>
      </c>
      <c r="AR197" t="s">
        <v>499</v>
      </c>
      <c r="AS197" t="s">
        <v>499</v>
      </c>
      <c r="AT197" t="s">
        <v>499</v>
      </c>
      <c r="AU197" t="s">
        <v>499</v>
      </c>
      <c r="AV197" t="s">
        <v>499</v>
      </c>
      <c r="AW197" t="s">
        <v>499</v>
      </c>
      <c r="AX197" t="s">
        <v>499</v>
      </c>
      <c r="AY197" t="s">
        <v>499</v>
      </c>
      <c r="AZ197" t="s">
        <v>499</v>
      </c>
      <c r="BA197" t="s">
        <v>499</v>
      </c>
      <c r="BB197" t="s">
        <v>499</v>
      </c>
      <c r="BC197" t="s">
        <v>499</v>
      </c>
      <c r="BD197" t="s">
        <v>499</v>
      </c>
      <c r="BE197" t="s">
        <v>499</v>
      </c>
      <c r="BF197" t="s">
        <v>499</v>
      </c>
      <c r="BG197" t="s">
        <v>499</v>
      </c>
      <c r="BH197" t="s">
        <v>499</v>
      </c>
      <c r="BJ197" t="s">
        <v>441</v>
      </c>
      <c r="BL197" s="9"/>
    </row>
    <row r="198" spans="1:64">
      <c r="A198" s="4">
        <v>198</v>
      </c>
      <c r="B198" s="4" t="s">
        <v>0</v>
      </c>
      <c r="C198" s="4">
        <v>325</v>
      </c>
      <c r="D198" s="10">
        <v>43417</v>
      </c>
      <c r="E198" s="15">
        <v>0.53402777777777777</v>
      </c>
      <c r="F198" s="4" t="s">
        <v>64</v>
      </c>
      <c r="G198" s="16" t="s">
        <v>286</v>
      </c>
      <c r="H198" s="23" t="s">
        <v>63</v>
      </c>
      <c r="I198" s="4" t="s">
        <v>467</v>
      </c>
      <c r="J198" s="4"/>
      <c r="K198" s="4"/>
      <c r="L198" s="10">
        <v>43417</v>
      </c>
      <c r="M198" s="14">
        <f t="shared" si="25"/>
        <v>43597</v>
      </c>
      <c r="N198" s="10">
        <v>20026</v>
      </c>
      <c r="O198" s="4" t="s">
        <v>496</v>
      </c>
      <c r="P198" s="4" t="s">
        <v>437</v>
      </c>
      <c r="Q198" s="4" t="s">
        <v>468</v>
      </c>
      <c r="R198" s="4" t="s">
        <v>440</v>
      </c>
      <c r="S198" s="4" t="s">
        <v>440</v>
      </c>
      <c r="T198" s="4">
        <v>153</v>
      </c>
      <c r="U198" s="4">
        <v>68.099999999999994</v>
      </c>
      <c r="V198" s="4">
        <f t="shared" si="23"/>
        <v>29.091375112136355</v>
      </c>
      <c r="W198" s="17">
        <v>3</v>
      </c>
      <c r="X198" s="4">
        <v>5</v>
      </c>
      <c r="Y198" s="4">
        <v>0</v>
      </c>
      <c r="Z198" s="4">
        <v>5</v>
      </c>
      <c r="AA198" s="4">
        <v>6</v>
      </c>
      <c r="AB198">
        <v>6</v>
      </c>
      <c r="AC198">
        <v>6</v>
      </c>
      <c r="AD198">
        <v>5</v>
      </c>
      <c r="AE198">
        <v>5</v>
      </c>
      <c r="AF198">
        <v>6</v>
      </c>
      <c r="AG198">
        <v>6</v>
      </c>
      <c r="AH198">
        <v>62.2</v>
      </c>
      <c r="AI198">
        <v>55.5</v>
      </c>
      <c r="AJ198">
        <v>43.3</v>
      </c>
      <c r="AK198">
        <v>48.7</v>
      </c>
      <c r="AL198">
        <v>28.9</v>
      </c>
      <c r="AM198">
        <v>25.3</v>
      </c>
      <c r="AN198">
        <v>0</v>
      </c>
      <c r="AO198" s="2">
        <v>43741</v>
      </c>
      <c r="AP198" s="3">
        <f t="shared" ref="AP198:AP261" si="26">AO198-L198</f>
        <v>324</v>
      </c>
      <c r="AQ198">
        <v>0</v>
      </c>
      <c r="AR198">
        <v>65.900000000000006</v>
      </c>
      <c r="AS198">
        <v>4</v>
      </c>
      <c r="AT198">
        <v>4</v>
      </c>
      <c r="AU198">
        <v>6</v>
      </c>
      <c r="AV198">
        <v>6</v>
      </c>
      <c r="AW198">
        <v>3</v>
      </c>
      <c r="AX198">
        <v>3</v>
      </c>
      <c r="AY198">
        <v>5</v>
      </c>
      <c r="AZ198">
        <v>6</v>
      </c>
      <c r="BA198">
        <v>61.3</v>
      </c>
      <c r="BB198">
        <v>52.1</v>
      </c>
      <c r="BC198">
        <v>42</v>
      </c>
      <c r="BD198">
        <v>48.6</v>
      </c>
      <c r="BE198">
        <v>30.2</v>
      </c>
      <c r="BF198">
        <v>24.2</v>
      </c>
      <c r="BG198">
        <v>0</v>
      </c>
      <c r="BH198">
        <f>(SUM(BA198:BF198)-SUM(AH198:AM198))/SUM(AH198:AM198)</f>
        <v>-2.0841227737779463E-2</v>
      </c>
    </row>
    <row r="199" spans="1:64">
      <c r="A199" s="4">
        <v>199</v>
      </c>
      <c r="B199" s="4" t="s">
        <v>0</v>
      </c>
      <c r="C199" s="4">
        <v>326</v>
      </c>
      <c r="D199" s="10">
        <v>43419</v>
      </c>
      <c r="E199" s="15">
        <v>0.5444444444444444</v>
      </c>
      <c r="F199" s="4" t="s">
        <v>64</v>
      </c>
      <c r="G199" s="16" t="s">
        <v>287</v>
      </c>
      <c r="H199" s="23" t="s">
        <v>61</v>
      </c>
      <c r="I199" s="4"/>
      <c r="J199" s="4" t="s">
        <v>434</v>
      </c>
      <c r="K199" s="4"/>
      <c r="L199" s="10">
        <v>43419</v>
      </c>
      <c r="M199" s="14">
        <f t="shared" si="25"/>
        <v>43599</v>
      </c>
      <c r="N199" s="10">
        <v>27284</v>
      </c>
      <c r="O199" s="4" t="s">
        <v>496</v>
      </c>
      <c r="P199" s="4" t="s">
        <v>438</v>
      </c>
      <c r="Q199" s="4" t="s">
        <v>464</v>
      </c>
      <c r="R199" s="4" t="s">
        <v>497</v>
      </c>
      <c r="S199" s="4" t="s">
        <v>464</v>
      </c>
      <c r="T199" s="20">
        <v>169</v>
      </c>
      <c r="U199" s="20">
        <v>58.1</v>
      </c>
      <c r="V199" s="4">
        <f t="shared" si="23"/>
        <v>20.342424985119568</v>
      </c>
      <c r="W199" s="17" t="s">
        <v>469</v>
      </c>
      <c r="X199" s="4">
        <v>2</v>
      </c>
      <c r="Y199" s="4">
        <v>0</v>
      </c>
      <c r="Z199" s="4">
        <v>2</v>
      </c>
      <c r="AA199" s="4">
        <v>2</v>
      </c>
      <c r="AB199">
        <v>2</v>
      </c>
      <c r="AC199">
        <v>2</v>
      </c>
      <c r="AD199">
        <v>2</v>
      </c>
      <c r="AE199">
        <v>2</v>
      </c>
      <c r="AF199">
        <v>2</v>
      </c>
      <c r="AG199">
        <v>2</v>
      </c>
      <c r="AH199" s="6">
        <v>45.3</v>
      </c>
      <c r="AI199" s="6">
        <v>39</v>
      </c>
      <c r="AJ199" s="6">
        <v>33.200000000000003</v>
      </c>
      <c r="AK199" s="6">
        <v>32.200000000000003</v>
      </c>
      <c r="AL199" s="6">
        <v>19.2</v>
      </c>
      <c r="AM199" s="6">
        <v>20</v>
      </c>
      <c r="AN199" s="6">
        <v>0</v>
      </c>
      <c r="AO199" s="2">
        <v>43727</v>
      </c>
      <c r="AP199" s="3">
        <f t="shared" si="26"/>
        <v>308</v>
      </c>
      <c r="AQ199">
        <v>0</v>
      </c>
      <c r="AR199">
        <v>58.6</v>
      </c>
      <c r="AS199">
        <v>2</v>
      </c>
      <c r="AT199">
        <v>2</v>
      </c>
      <c r="AU199">
        <v>2</v>
      </c>
      <c r="AV199">
        <v>2</v>
      </c>
      <c r="AW199">
        <v>2</v>
      </c>
      <c r="AX199">
        <v>2</v>
      </c>
      <c r="AY199">
        <v>2</v>
      </c>
      <c r="AZ199">
        <v>2</v>
      </c>
      <c r="BA199">
        <v>45.3</v>
      </c>
      <c r="BB199">
        <v>38.4</v>
      </c>
      <c r="BC199">
        <v>33.799999999999997</v>
      </c>
      <c r="BD199">
        <v>31.5</v>
      </c>
      <c r="BE199">
        <v>18.3</v>
      </c>
      <c r="BF199">
        <v>19.600000000000001</v>
      </c>
      <c r="BG199">
        <v>0</v>
      </c>
      <c r="BH199">
        <f>(SUM(BA199:BF199)-SUM(AH199:AM199))/SUM(AH199:AM199)</f>
        <v>-1.0587612493382593E-2</v>
      </c>
      <c r="BL199" s="9"/>
    </row>
    <row r="200" spans="1:64">
      <c r="A200" s="4">
        <v>200</v>
      </c>
      <c r="B200" s="4" t="s">
        <v>0</v>
      </c>
      <c r="C200" s="4">
        <v>328</v>
      </c>
      <c r="D200" s="10">
        <v>43426</v>
      </c>
      <c r="E200" s="15">
        <v>0.52222222222222225</v>
      </c>
      <c r="F200" s="4" t="s">
        <v>64</v>
      </c>
      <c r="G200" s="16" t="s">
        <v>288</v>
      </c>
      <c r="H200" s="23" t="s">
        <v>63</v>
      </c>
      <c r="I200" s="4"/>
      <c r="J200" s="4"/>
      <c r="K200" s="4" t="s">
        <v>434</v>
      </c>
      <c r="L200" s="10">
        <v>43594</v>
      </c>
      <c r="M200" s="14">
        <f t="shared" si="25"/>
        <v>43774</v>
      </c>
      <c r="N200" s="18">
        <v>14884</v>
      </c>
      <c r="O200" s="4" t="s">
        <v>496</v>
      </c>
      <c r="P200" s="4" t="s">
        <v>435</v>
      </c>
      <c r="Q200" s="4" t="s">
        <v>464</v>
      </c>
      <c r="R200" s="4" t="s">
        <v>464</v>
      </c>
      <c r="S200" s="4" t="s">
        <v>464</v>
      </c>
      <c r="T200" s="20">
        <v>160</v>
      </c>
      <c r="U200" s="20">
        <v>56.1</v>
      </c>
      <c r="V200" s="4">
        <f t="shared" si="23"/>
        <v>21.9140625</v>
      </c>
      <c r="W200" s="17">
        <v>3</v>
      </c>
      <c r="X200" s="4">
        <v>3</v>
      </c>
      <c r="Y200" s="4">
        <v>0</v>
      </c>
      <c r="Z200" s="4">
        <v>3</v>
      </c>
      <c r="AA200" s="4">
        <v>3</v>
      </c>
      <c r="AB200">
        <v>3</v>
      </c>
      <c r="AC200">
        <v>4</v>
      </c>
      <c r="AD200">
        <v>2</v>
      </c>
      <c r="AE200">
        <v>2</v>
      </c>
      <c r="AF200">
        <v>3</v>
      </c>
      <c r="AG200">
        <v>4</v>
      </c>
      <c r="AH200" s="6">
        <v>49.7</v>
      </c>
      <c r="AI200" s="6">
        <v>40.9</v>
      </c>
      <c r="AJ200" s="6">
        <v>35.5</v>
      </c>
      <c r="AK200" s="6">
        <v>35.9</v>
      </c>
      <c r="AL200" s="6">
        <v>21</v>
      </c>
      <c r="AM200" s="6">
        <v>19.5</v>
      </c>
      <c r="AN200">
        <v>0</v>
      </c>
      <c r="AO200" s="2">
        <v>43788</v>
      </c>
      <c r="AP200" s="3">
        <f t="shared" si="26"/>
        <v>194</v>
      </c>
      <c r="AQ200">
        <v>0</v>
      </c>
      <c r="AR200" t="s">
        <v>499</v>
      </c>
      <c r="AS200" t="s">
        <v>499</v>
      </c>
      <c r="AT200" t="s">
        <v>499</v>
      </c>
      <c r="AU200" t="s">
        <v>499</v>
      </c>
      <c r="AV200" t="s">
        <v>499</v>
      </c>
      <c r="AW200" t="s">
        <v>499</v>
      </c>
      <c r="AX200" t="s">
        <v>499</v>
      </c>
      <c r="AY200" t="s">
        <v>499</v>
      </c>
      <c r="AZ200" t="s">
        <v>499</v>
      </c>
      <c r="BA200" t="s">
        <v>499</v>
      </c>
      <c r="BB200" t="s">
        <v>499</v>
      </c>
      <c r="BC200" t="s">
        <v>499</v>
      </c>
      <c r="BD200" t="s">
        <v>499</v>
      </c>
      <c r="BE200" t="s">
        <v>499</v>
      </c>
      <c r="BF200" t="s">
        <v>499</v>
      </c>
      <c r="BG200" t="s">
        <v>499</v>
      </c>
      <c r="BH200" t="s">
        <v>499</v>
      </c>
      <c r="BL200" s="9"/>
    </row>
    <row r="201" spans="1:64">
      <c r="A201" s="4">
        <v>201</v>
      </c>
      <c r="B201" s="4" t="s">
        <v>0</v>
      </c>
      <c r="C201" s="4">
        <v>329</v>
      </c>
      <c r="D201" s="10">
        <v>43426</v>
      </c>
      <c r="E201" s="15">
        <v>0.55555555555555558</v>
      </c>
      <c r="F201" s="4" t="s">
        <v>59</v>
      </c>
      <c r="G201" s="16" t="s">
        <v>289</v>
      </c>
      <c r="H201" s="23" t="s">
        <v>61</v>
      </c>
      <c r="I201" s="4" t="s">
        <v>472</v>
      </c>
      <c r="J201" s="4"/>
      <c r="K201" s="4"/>
      <c r="L201" s="10">
        <v>43426</v>
      </c>
      <c r="M201" s="14">
        <f t="shared" si="25"/>
        <v>43606</v>
      </c>
      <c r="N201" s="4"/>
      <c r="O201" s="4"/>
      <c r="P201" s="4" t="s">
        <v>437</v>
      </c>
      <c r="Q201" s="4"/>
      <c r="R201" s="4"/>
      <c r="S201" s="4"/>
      <c r="T201" s="4"/>
      <c r="U201" s="4"/>
      <c r="V201" s="4" t="e">
        <f t="shared" si="23"/>
        <v>#DIV/0!</v>
      </c>
      <c r="W201" s="17"/>
      <c r="X201" s="4">
        <v>3</v>
      </c>
      <c r="Y201" s="4">
        <v>0</v>
      </c>
      <c r="Z201" s="4"/>
      <c r="AA201" s="4"/>
      <c r="AP201" s="3">
        <f t="shared" si="26"/>
        <v>-43426</v>
      </c>
      <c r="BH201" t="e">
        <f t="shared" ref="BH201:BH219" si="27">(SUM(BA201:BF201)-SUM(AH201:AM201))/SUM(AH201:AM201)</f>
        <v>#DIV/0!</v>
      </c>
    </row>
    <row r="202" spans="1:64">
      <c r="A202" s="4">
        <v>202</v>
      </c>
      <c r="B202" s="4" t="s">
        <v>0</v>
      </c>
      <c r="C202" s="4">
        <v>330</v>
      </c>
      <c r="D202" s="10">
        <v>43428</v>
      </c>
      <c r="E202" s="15">
        <v>0.5444444444444444</v>
      </c>
      <c r="F202" s="4" t="s">
        <v>59</v>
      </c>
      <c r="G202" s="16" t="s">
        <v>290</v>
      </c>
      <c r="H202" s="23" t="s">
        <v>63</v>
      </c>
      <c r="I202" s="4" t="s">
        <v>472</v>
      </c>
      <c r="J202" s="4"/>
      <c r="K202" s="4"/>
      <c r="L202" s="4"/>
      <c r="M202" s="14">
        <f t="shared" si="25"/>
        <v>180</v>
      </c>
      <c r="N202" s="4"/>
      <c r="O202" s="4"/>
      <c r="P202" s="4"/>
      <c r="Q202" s="4"/>
      <c r="R202" s="4"/>
      <c r="S202" s="4"/>
      <c r="T202" s="4"/>
      <c r="U202" s="4"/>
      <c r="V202" s="4" t="e">
        <f t="shared" si="23"/>
        <v>#DIV/0!</v>
      </c>
      <c r="W202" s="17"/>
      <c r="X202" s="4"/>
      <c r="Y202" s="4"/>
      <c r="Z202" s="4"/>
      <c r="AA202" s="4"/>
      <c r="AP202" s="3">
        <f t="shared" si="26"/>
        <v>0</v>
      </c>
      <c r="BH202" t="e">
        <f t="shared" si="27"/>
        <v>#DIV/0!</v>
      </c>
      <c r="BJ202" t="s">
        <v>456</v>
      </c>
    </row>
    <row r="203" spans="1:64">
      <c r="A203" s="4">
        <v>203</v>
      </c>
      <c r="B203" s="4" t="s">
        <v>0</v>
      </c>
      <c r="C203" s="4">
        <v>331</v>
      </c>
      <c r="D203" s="10">
        <v>43433</v>
      </c>
      <c r="E203" s="15">
        <v>0.54722222222222217</v>
      </c>
      <c r="F203" s="4" t="s">
        <v>291</v>
      </c>
      <c r="G203" s="16" t="s">
        <v>292</v>
      </c>
      <c r="H203" s="23" t="s">
        <v>63</v>
      </c>
      <c r="I203" s="4" t="s">
        <v>472</v>
      </c>
      <c r="J203" s="4"/>
      <c r="K203" s="4"/>
      <c r="L203" s="10">
        <v>43433</v>
      </c>
      <c r="M203" s="14">
        <f t="shared" si="25"/>
        <v>43613</v>
      </c>
      <c r="N203" s="4"/>
      <c r="O203" s="4"/>
      <c r="P203" s="4"/>
      <c r="Q203" s="4"/>
      <c r="R203" s="4"/>
      <c r="S203" s="4"/>
      <c r="T203" s="4"/>
      <c r="U203" s="4"/>
      <c r="V203" s="4" t="e">
        <f t="shared" si="23"/>
        <v>#DIV/0!</v>
      </c>
      <c r="W203" s="17"/>
      <c r="X203" s="4"/>
      <c r="Y203" s="4"/>
      <c r="Z203" s="4"/>
      <c r="AA203" s="4"/>
      <c r="AP203" s="3">
        <f t="shared" si="26"/>
        <v>-43433</v>
      </c>
      <c r="BH203" t="e">
        <f t="shared" si="27"/>
        <v>#DIV/0!</v>
      </c>
    </row>
    <row r="204" spans="1:64">
      <c r="A204" s="4">
        <v>204</v>
      </c>
      <c r="B204" s="4" t="s">
        <v>0</v>
      </c>
      <c r="C204" s="4">
        <v>332</v>
      </c>
      <c r="D204" s="10">
        <v>43438</v>
      </c>
      <c r="E204" s="15">
        <v>0.52708333333333335</v>
      </c>
      <c r="F204" s="4" t="s">
        <v>59</v>
      </c>
      <c r="G204" s="16" t="s">
        <v>293</v>
      </c>
      <c r="H204" s="23" t="s">
        <v>61</v>
      </c>
      <c r="I204" s="4"/>
      <c r="J204" s="4" t="s">
        <v>434</v>
      </c>
      <c r="K204" s="4"/>
      <c r="L204" s="10">
        <v>43438</v>
      </c>
      <c r="M204" s="14">
        <f t="shared" si="25"/>
        <v>43618</v>
      </c>
      <c r="N204" s="18">
        <v>21497</v>
      </c>
      <c r="O204" s="4" t="s">
        <v>496</v>
      </c>
      <c r="P204" s="4" t="s">
        <v>437</v>
      </c>
      <c r="Q204" s="4" t="s">
        <v>464</v>
      </c>
      <c r="R204" s="4" t="s">
        <v>497</v>
      </c>
      <c r="S204" s="4" t="s">
        <v>464</v>
      </c>
      <c r="T204" s="20">
        <v>158</v>
      </c>
      <c r="U204" s="20">
        <v>48.4</v>
      </c>
      <c r="V204" s="4">
        <f t="shared" si="23"/>
        <v>19.387918602788016</v>
      </c>
      <c r="W204" s="17" t="s">
        <v>469</v>
      </c>
      <c r="X204" s="4">
        <v>4</v>
      </c>
      <c r="Y204" s="4">
        <v>0</v>
      </c>
      <c r="Z204" s="4">
        <v>5</v>
      </c>
      <c r="AA204" s="4">
        <v>5</v>
      </c>
      <c r="AB204">
        <v>6</v>
      </c>
      <c r="AC204">
        <v>6</v>
      </c>
      <c r="AD204">
        <v>4</v>
      </c>
      <c r="AE204">
        <v>5</v>
      </c>
      <c r="AF204">
        <v>5</v>
      </c>
      <c r="AG204">
        <v>6</v>
      </c>
      <c r="AH204" s="6">
        <v>45.8</v>
      </c>
      <c r="AI204" s="6">
        <v>41.8</v>
      </c>
      <c r="AJ204" s="6">
        <v>35.5</v>
      </c>
      <c r="AK204" s="6">
        <v>38</v>
      </c>
      <c r="AL204" s="6">
        <v>22.3</v>
      </c>
      <c r="AM204" s="6">
        <v>23</v>
      </c>
      <c r="AN204" s="8">
        <v>0</v>
      </c>
      <c r="AO204" s="2">
        <v>43683</v>
      </c>
      <c r="AP204" s="3">
        <f t="shared" si="26"/>
        <v>245</v>
      </c>
      <c r="AQ204">
        <v>0</v>
      </c>
      <c r="AR204" s="6">
        <v>47.1</v>
      </c>
      <c r="AS204">
        <v>2</v>
      </c>
      <c r="AT204">
        <v>3</v>
      </c>
      <c r="AU204">
        <v>4</v>
      </c>
      <c r="AV204">
        <v>4</v>
      </c>
      <c r="AW204">
        <v>2</v>
      </c>
      <c r="AX204">
        <v>3</v>
      </c>
      <c r="AY204">
        <v>4</v>
      </c>
      <c r="AZ204">
        <v>4</v>
      </c>
      <c r="BA204" s="6">
        <v>44</v>
      </c>
      <c r="BB204" s="6">
        <v>39</v>
      </c>
      <c r="BC204" s="6">
        <v>32.1</v>
      </c>
      <c r="BD204" s="6">
        <v>35.299999999999997</v>
      </c>
      <c r="BE204" s="6">
        <v>22</v>
      </c>
      <c r="BF204" s="6">
        <v>21</v>
      </c>
      <c r="BG204" s="8">
        <v>0</v>
      </c>
      <c r="BH204">
        <f t="shared" si="27"/>
        <v>-6.2984496124031147E-2</v>
      </c>
      <c r="BL204" s="9"/>
    </row>
    <row r="205" spans="1:64">
      <c r="A205" s="4">
        <v>205</v>
      </c>
      <c r="B205" s="4" t="s">
        <v>0</v>
      </c>
      <c r="C205" s="4">
        <v>333</v>
      </c>
      <c r="D205" s="10">
        <v>43438</v>
      </c>
      <c r="E205" s="15">
        <v>0.52986111111111112</v>
      </c>
      <c r="F205" s="4" t="s">
        <v>64</v>
      </c>
      <c r="G205" s="16" t="s">
        <v>294</v>
      </c>
      <c r="H205" s="23" t="s">
        <v>61</v>
      </c>
      <c r="I205" s="4" t="s">
        <v>491</v>
      </c>
      <c r="J205" s="4"/>
      <c r="K205" s="4"/>
      <c r="L205" s="10">
        <v>43567</v>
      </c>
      <c r="M205" s="14">
        <f t="shared" si="25"/>
        <v>43747</v>
      </c>
      <c r="N205" s="10">
        <v>22533</v>
      </c>
      <c r="O205" s="4" t="s">
        <v>496</v>
      </c>
      <c r="P205" s="4" t="s">
        <v>435</v>
      </c>
      <c r="Q205" s="4" t="s">
        <v>468</v>
      </c>
      <c r="R205" s="4" t="s">
        <v>440</v>
      </c>
      <c r="S205" s="4" t="s">
        <v>468</v>
      </c>
      <c r="T205" s="4">
        <v>163</v>
      </c>
      <c r="U205" s="4">
        <v>65.8</v>
      </c>
      <c r="V205" s="4">
        <f t="shared" ref="V205:V236" si="28">U205/(T205*T205/10000)</f>
        <v>24.765704392336936</v>
      </c>
      <c r="W205" s="17">
        <v>3</v>
      </c>
      <c r="X205" s="4">
        <v>5</v>
      </c>
      <c r="Y205" s="4">
        <v>1</v>
      </c>
      <c r="Z205" s="4">
        <v>4</v>
      </c>
      <c r="AA205" s="4">
        <v>5</v>
      </c>
      <c r="AB205">
        <v>5</v>
      </c>
      <c r="AC205">
        <v>5</v>
      </c>
      <c r="AD205">
        <v>4</v>
      </c>
      <c r="AE205">
        <v>4</v>
      </c>
      <c r="AF205">
        <v>5</v>
      </c>
      <c r="AG205">
        <v>5</v>
      </c>
      <c r="AH205">
        <v>58.5</v>
      </c>
      <c r="AI205">
        <v>53.8</v>
      </c>
      <c r="AJ205">
        <v>42.1</v>
      </c>
      <c r="AK205">
        <v>46.5</v>
      </c>
      <c r="AL205">
        <v>29.4</v>
      </c>
      <c r="AM205">
        <v>23.5</v>
      </c>
      <c r="AN205">
        <v>8</v>
      </c>
      <c r="AO205" s="2">
        <v>43804</v>
      </c>
      <c r="AP205" s="3">
        <f t="shared" si="26"/>
        <v>237</v>
      </c>
      <c r="AQ205">
        <v>0</v>
      </c>
      <c r="AR205">
        <v>68</v>
      </c>
      <c r="AS205">
        <v>3</v>
      </c>
      <c r="AT205">
        <v>3</v>
      </c>
      <c r="AU205">
        <v>4</v>
      </c>
      <c r="AV205">
        <v>4</v>
      </c>
      <c r="AW205">
        <v>3</v>
      </c>
      <c r="AX205">
        <v>3</v>
      </c>
      <c r="AY205">
        <v>4</v>
      </c>
      <c r="AZ205">
        <v>4</v>
      </c>
      <c r="BA205">
        <v>61</v>
      </c>
      <c r="BB205">
        <v>55</v>
      </c>
      <c r="BC205">
        <v>39.799999999999997</v>
      </c>
      <c r="BD205">
        <v>41.3</v>
      </c>
      <c r="BE205">
        <v>24.7</v>
      </c>
      <c r="BF205">
        <v>21.4</v>
      </c>
      <c r="BG205">
        <v>0</v>
      </c>
      <c r="BH205">
        <f t="shared" si="27"/>
        <v>-4.176516942474387E-2</v>
      </c>
      <c r="BI205" s="5" t="s">
        <v>468</v>
      </c>
      <c r="BJ205" t="s">
        <v>455</v>
      </c>
    </row>
    <row r="206" spans="1:64">
      <c r="A206" s="4">
        <v>206</v>
      </c>
      <c r="B206" s="4" t="s">
        <v>0</v>
      </c>
      <c r="C206" s="4">
        <v>335</v>
      </c>
      <c r="D206" s="10">
        <v>43440</v>
      </c>
      <c r="E206" s="15">
        <v>0.52430555555555558</v>
      </c>
      <c r="F206" s="4" t="s">
        <v>64</v>
      </c>
      <c r="G206" s="16" t="s">
        <v>295</v>
      </c>
      <c r="H206" s="23" t="s">
        <v>63</v>
      </c>
      <c r="I206" s="4" t="s">
        <v>490</v>
      </c>
      <c r="J206" s="4"/>
      <c r="K206" s="4"/>
      <c r="L206" s="10">
        <v>43925</v>
      </c>
      <c r="M206" s="14">
        <f t="shared" si="25"/>
        <v>44105</v>
      </c>
      <c r="N206" s="10">
        <v>25903</v>
      </c>
      <c r="O206" s="4" t="s">
        <v>496</v>
      </c>
      <c r="P206" s="4" t="s">
        <v>435</v>
      </c>
      <c r="Q206" s="4" t="s">
        <v>468</v>
      </c>
      <c r="R206" s="4" t="s">
        <v>440</v>
      </c>
      <c r="S206" s="4" t="s">
        <v>440</v>
      </c>
      <c r="T206" s="4">
        <v>163</v>
      </c>
      <c r="U206" s="4">
        <v>50</v>
      </c>
      <c r="V206" s="4">
        <f t="shared" si="28"/>
        <v>18.818924310286427</v>
      </c>
      <c r="W206" s="17" t="s">
        <v>475</v>
      </c>
      <c r="X206" s="4">
        <v>3</v>
      </c>
      <c r="Y206" s="4">
        <v>0</v>
      </c>
      <c r="Z206" s="4">
        <v>2</v>
      </c>
      <c r="AA206" s="4">
        <v>2</v>
      </c>
      <c r="AB206">
        <v>2</v>
      </c>
      <c r="AC206">
        <v>3</v>
      </c>
      <c r="AD206">
        <v>2</v>
      </c>
      <c r="AE206">
        <v>2</v>
      </c>
      <c r="AF206">
        <v>2</v>
      </c>
      <c r="AG206">
        <v>3</v>
      </c>
      <c r="AH206">
        <v>49</v>
      </c>
      <c r="AI206">
        <v>42</v>
      </c>
      <c r="AJ206">
        <v>35</v>
      </c>
      <c r="AK206">
        <v>34.700000000000003</v>
      </c>
      <c r="AL206">
        <v>18.7</v>
      </c>
      <c r="AM206">
        <v>20.5</v>
      </c>
      <c r="AN206">
        <v>1</v>
      </c>
      <c r="AO206" s="2">
        <v>44205</v>
      </c>
      <c r="AP206" s="3">
        <f t="shared" si="26"/>
        <v>280</v>
      </c>
      <c r="AQ206">
        <v>0</v>
      </c>
      <c r="AR206">
        <v>51.9</v>
      </c>
      <c r="AS206">
        <v>2</v>
      </c>
      <c r="AT206">
        <v>3</v>
      </c>
      <c r="AU206">
        <v>3</v>
      </c>
      <c r="AV206">
        <v>3</v>
      </c>
      <c r="AW206">
        <v>2</v>
      </c>
      <c r="AX206">
        <v>3</v>
      </c>
      <c r="AY206">
        <v>3</v>
      </c>
      <c r="AZ206">
        <v>4</v>
      </c>
      <c r="BA206">
        <v>49.4</v>
      </c>
      <c r="BB206">
        <v>40.6</v>
      </c>
      <c r="BC206">
        <v>33.9</v>
      </c>
      <c r="BD206">
        <v>38.200000000000003</v>
      </c>
      <c r="BE206">
        <v>20</v>
      </c>
      <c r="BF206">
        <v>21.3</v>
      </c>
      <c r="BG206">
        <v>0</v>
      </c>
      <c r="BH206">
        <f t="shared" si="27"/>
        <v>1.7508754377188882E-2</v>
      </c>
      <c r="BI206" s="5" t="s">
        <v>468</v>
      </c>
      <c r="BJ206" t="s">
        <v>450</v>
      </c>
    </row>
    <row r="207" spans="1:64">
      <c r="A207" s="4">
        <v>207</v>
      </c>
      <c r="B207" s="4" t="s">
        <v>0</v>
      </c>
      <c r="C207" s="4">
        <v>336</v>
      </c>
      <c r="D207" s="10">
        <v>43440</v>
      </c>
      <c r="E207" s="15">
        <v>0.54097222222222219</v>
      </c>
      <c r="F207" s="4" t="s">
        <v>59</v>
      </c>
      <c r="G207" s="16" t="s">
        <v>296</v>
      </c>
      <c r="H207" s="23" t="s">
        <v>63</v>
      </c>
      <c r="I207" s="4" t="s">
        <v>467</v>
      </c>
      <c r="J207" s="4"/>
      <c r="K207" s="4"/>
      <c r="L207" s="10">
        <v>43440</v>
      </c>
      <c r="M207" s="14">
        <f t="shared" si="25"/>
        <v>43620</v>
      </c>
      <c r="N207" s="10">
        <v>29163</v>
      </c>
      <c r="O207" s="4" t="s">
        <v>496</v>
      </c>
      <c r="P207" s="4" t="s">
        <v>435</v>
      </c>
      <c r="Q207" s="4" t="s">
        <v>468</v>
      </c>
      <c r="R207" s="4" t="s">
        <v>440</v>
      </c>
      <c r="S207" s="4" t="s">
        <v>468</v>
      </c>
      <c r="T207" s="4">
        <v>154</v>
      </c>
      <c r="U207" s="4">
        <v>48.2</v>
      </c>
      <c r="V207" s="4">
        <f t="shared" si="28"/>
        <v>20.323832012143701</v>
      </c>
      <c r="W207" s="17">
        <v>1</v>
      </c>
      <c r="X207" s="4">
        <v>1</v>
      </c>
      <c r="Y207" s="4">
        <v>0</v>
      </c>
      <c r="Z207" s="4">
        <v>2</v>
      </c>
      <c r="AA207" s="4">
        <v>2</v>
      </c>
      <c r="AB207">
        <v>2</v>
      </c>
      <c r="AC207">
        <v>2</v>
      </c>
      <c r="AD207">
        <v>2</v>
      </c>
      <c r="AE207">
        <v>2</v>
      </c>
      <c r="AF207">
        <v>2</v>
      </c>
      <c r="AG207">
        <v>2</v>
      </c>
      <c r="AH207">
        <v>49.5</v>
      </c>
      <c r="AI207">
        <v>39.5</v>
      </c>
      <c r="AJ207">
        <v>34.5</v>
      </c>
      <c r="AK207">
        <v>32.9</v>
      </c>
      <c r="AL207">
        <v>19.5</v>
      </c>
      <c r="AM207">
        <v>20.8</v>
      </c>
      <c r="AN207">
        <v>0</v>
      </c>
      <c r="AO207" s="2">
        <v>43671</v>
      </c>
      <c r="AP207" s="3">
        <f t="shared" si="26"/>
        <v>231</v>
      </c>
      <c r="AQ207">
        <v>0</v>
      </c>
      <c r="AR207">
        <v>47.3</v>
      </c>
      <c r="AS207">
        <v>2</v>
      </c>
      <c r="AT207">
        <v>2</v>
      </c>
      <c r="AU207">
        <v>2</v>
      </c>
      <c r="AV207">
        <v>3</v>
      </c>
      <c r="AW207">
        <v>2</v>
      </c>
      <c r="AX207">
        <v>2</v>
      </c>
      <c r="AY207">
        <v>2</v>
      </c>
      <c r="AZ207">
        <v>2</v>
      </c>
      <c r="BA207">
        <v>47.5</v>
      </c>
      <c r="BB207">
        <v>39</v>
      </c>
      <c r="BC207">
        <v>34</v>
      </c>
      <c r="BD207">
        <v>33</v>
      </c>
      <c r="BE207">
        <v>19.399999999999999</v>
      </c>
      <c r="BF207">
        <v>20.100000000000001</v>
      </c>
      <c r="BG207">
        <v>3</v>
      </c>
      <c r="BH207">
        <f t="shared" si="27"/>
        <v>-1.8810371123538467E-2</v>
      </c>
      <c r="BJ207" t="s">
        <v>456</v>
      </c>
    </row>
    <row r="208" spans="1:64">
      <c r="A208" s="4">
        <v>208</v>
      </c>
      <c r="B208" s="4" t="s">
        <v>0</v>
      </c>
      <c r="C208" s="4">
        <v>340</v>
      </c>
      <c r="D208" s="10">
        <v>43445</v>
      </c>
      <c r="E208" s="15">
        <v>0.52152777777777781</v>
      </c>
      <c r="F208" s="4" t="s">
        <v>64</v>
      </c>
      <c r="G208" s="16" t="s">
        <v>297</v>
      </c>
      <c r="H208" s="23" t="s">
        <v>61</v>
      </c>
      <c r="I208" s="4" t="s">
        <v>472</v>
      </c>
      <c r="J208" s="4"/>
      <c r="K208" s="4"/>
      <c r="L208" s="4"/>
      <c r="M208" s="14">
        <f t="shared" si="25"/>
        <v>180</v>
      </c>
      <c r="N208" s="4"/>
      <c r="O208" s="4"/>
      <c r="P208" s="4"/>
      <c r="Q208" s="4"/>
      <c r="R208" s="4"/>
      <c r="S208" s="4"/>
      <c r="T208" s="4"/>
      <c r="U208" s="4"/>
      <c r="V208" s="4" t="e">
        <f t="shared" si="28"/>
        <v>#DIV/0!</v>
      </c>
      <c r="W208" s="17"/>
      <c r="X208" s="4"/>
      <c r="Y208" s="4"/>
      <c r="Z208" s="4"/>
      <c r="AA208" s="4"/>
      <c r="AP208" s="3">
        <f t="shared" si="26"/>
        <v>0</v>
      </c>
      <c r="BH208" t="e">
        <f t="shared" si="27"/>
        <v>#DIV/0!</v>
      </c>
      <c r="BJ208" t="s">
        <v>456</v>
      </c>
    </row>
    <row r="209" spans="1:64">
      <c r="A209" s="4">
        <v>209</v>
      </c>
      <c r="B209" s="4" t="s">
        <v>0</v>
      </c>
      <c r="C209" s="4">
        <v>341</v>
      </c>
      <c r="D209" s="10">
        <v>43445</v>
      </c>
      <c r="E209" s="15">
        <v>0.52361111111111114</v>
      </c>
      <c r="F209" s="4" t="s">
        <v>59</v>
      </c>
      <c r="G209" s="16" t="s">
        <v>298</v>
      </c>
      <c r="H209" s="23" t="s">
        <v>61</v>
      </c>
      <c r="I209" s="4"/>
      <c r="J209" s="4" t="s">
        <v>434</v>
      </c>
      <c r="K209" s="4"/>
      <c r="L209" s="10">
        <v>43445</v>
      </c>
      <c r="M209" s="14">
        <f t="shared" si="25"/>
        <v>43625</v>
      </c>
      <c r="N209" s="10">
        <v>20796</v>
      </c>
      <c r="O209" s="4" t="s">
        <v>496</v>
      </c>
      <c r="P209" s="4" t="s">
        <v>437</v>
      </c>
      <c r="Q209" s="4" t="s">
        <v>464</v>
      </c>
      <c r="R209" s="4" t="s">
        <v>497</v>
      </c>
      <c r="S209" s="4" t="s">
        <v>464</v>
      </c>
      <c r="T209" s="20">
        <v>159</v>
      </c>
      <c r="U209" s="20">
        <v>70.5</v>
      </c>
      <c r="V209" s="4">
        <f t="shared" si="28"/>
        <v>27.886555120446186</v>
      </c>
      <c r="W209" s="17">
        <v>3</v>
      </c>
      <c r="X209" s="4">
        <v>4</v>
      </c>
      <c r="Y209" s="4">
        <v>0.5</v>
      </c>
      <c r="Z209" s="4">
        <v>5</v>
      </c>
      <c r="AA209" s="4">
        <v>5</v>
      </c>
      <c r="AB209">
        <v>6</v>
      </c>
      <c r="AC209">
        <v>6</v>
      </c>
      <c r="AD209">
        <v>5</v>
      </c>
      <c r="AE209">
        <v>5</v>
      </c>
      <c r="AF209">
        <v>6</v>
      </c>
      <c r="AG209">
        <v>6</v>
      </c>
      <c r="AH209" s="6">
        <v>56</v>
      </c>
      <c r="AI209" s="6">
        <v>55</v>
      </c>
      <c r="AJ209" s="6">
        <v>45.3</v>
      </c>
      <c r="AK209" s="6">
        <v>52</v>
      </c>
      <c r="AL209" s="6">
        <v>29.5</v>
      </c>
      <c r="AM209" s="6">
        <v>23.5</v>
      </c>
      <c r="AN209" s="6">
        <v>2</v>
      </c>
      <c r="AO209" s="2">
        <v>43746</v>
      </c>
      <c r="AP209" s="3">
        <f t="shared" si="26"/>
        <v>301</v>
      </c>
      <c r="AQ209">
        <v>0.5</v>
      </c>
      <c r="AR209">
        <v>69.599999999999994</v>
      </c>
      <c r="AS209">
        <v>3</v>
      </c>
      <c r="AT209">
        <v>3</v>
      </c>
      <c r="AU209">
        <v>5</v>
      </c>
      <c r="AV209">
        <v>5</v>
      </c>
      <c r="AW209">
        <v>4</v>
      </c>
      <c r="AX209">
        <v>3</v>
      </c>
      <c r="AY209">
        <v>5</v>
      </c>
      <c r="AZ209">
        <v>5</v>
      </c>
      <c r="BA209">
        <v>54</v>
      </c>
      <c r="BB209">
        <v>51.1</v>
      </c>
      <c r="BC209">
        <v>43</v>
      </c>
      <c r="BD209">
        <v>47.7</v>
      </c>
      <c r="BE209">
        <v>25</v>
      </c>
      <c r="BF209">
        <v>20.8</v>
      </c>
      <c r="BG209">
        <v>0</v>
      </c>
      <c r="BH209">
        <f t="shared" si="27"/>
        <v>-7.5392269422120128E-2</v>
      </c>
      <c r="BL209" s="9"/>
    </row>
    <row r="210" spans="1:64">
      <c r="A210" s="4">
        <v>210</v>
      </c>
      <c r="B210" s="4" t="s">
        <v>0</v>
      </c>
      <c r="C210" s="4">
        <v>342</v>
      </c>
      <c r="D210" s="10">
        <v>43447</v>
      </c>
      <c r="E210" s="15">
        <v>0.47361111111111115</v>
      </c>
      <c r="F210" s="4" t="s">
        <v>64</v>
      </c>
      <c r="G210" s="16" t="s">
        <v>299</v>
      </c>
      <c r="H210" s="23" t="s">
        <v>61</v>
      </c>
      <c r="I210" s="4" t="s">
        <v>491</v>
      </c>
      <c r="J210" s="4"/>
      <c r="K210" s="4"/>
      <c r="L210" s="10">
        <v>43553</v>
      </c>
      <c r="M210" s="14">
        <f t="shared" si="25"/>
        <v>43733</v>
      </c>
      <c r="N210" s="10">
        <v>15720</v>
      </c>
      <c r="O210" s="4" t="s">
        <v>496</v>
      </c>
      <c r="P210" s="4" t="s">
        <v>435</v>
      </c>
      <c r="Q210" s="4" t="s">
        <v>468</v>
      </c>
      <c r="R210" s="4" t="s">
        <v>468</v>
      </c>
      <c r="S210" s="4" t="s">
        <v>440</v>
      </c>
      <c r="T210" s="4">
        <v>151</v>
      </c>
      <c r="U210" s="4">
        <v>65.2</v>
      </c>
      <c r="V210" s="4">
        <f t="shared" si="28"/>
        <v>28.595237051006535</v>
      </c>
      <c r="W210" s="17" t="s">
        <v>469</v>
      </c>
      <c r="X210" s="4">
        <v>4</v>
      </c>
      <c r="Y210" s="4">
        <v>2</v>
      </c>
      <c r="Z210" s="4">
        <v>4</v>
      </c>
      <c r="AA210" s="4">
        <v>3</v>
      </c>
      <c r="AB210">
        <v>3</v>
      </c>
      <c r="AC210">
        <v>4</v>
      </c>
      <c r="AD210">
        <v>3</v>
      </c>
      <c r="AE210">
        <v>3</v>
      </c>
      <c r="AF210">
        <v>3</v>
      </c>
      <c r="AG210">
        <v>4</v>
      </c>
      <c r="AH210">
        <v>58.3</v>
      </c>
      <c r="AI210">
        <v>52.6</v>
      </c>
      <c r="AJ210">
        <v>41.6</v>
      </c>
      <c r="AK210">
        <v>48.1</v>
      </c>
      <c r="AL210">
        <v>24.9</v>
      </c>
      <c r="AM210">
        <v>21.9</v>
      </c>
      <c r="AN210">
        <v>0</v>
      </c>
      <c r="AO210" s="2">
        <v>44037</v>
      </c>
      <c r="AP210" s="3">
        <f t="shared" si="26"/>
        <v>484</v>
      </c>
      <c r="AQ210">
        <v>0</v>
      </c>
      <c r="AR210">
        <v>63.3</v>
      </c>
      <c r="AS210">
        <v>2</v>
      </c>
      <c r="AT210">
        <v>2</v>
      </c>
      <c r="AU210">
        <v>3</v>
      </c>
      <c r="AV210">
        <v>2</v>
      </c>
      <c r="AW210">
        <v>2</v>
      </c>
      <c r="AX210">
        <v>2</v>
      </c>
      <c r="AY210">
        <v>3</v>
      </c>
      <c r="AZ210">
        <v>3</v>
      </c>
      <c r="BA210">
        <v>56.2</v>
      </c>
      <c r="BB210">
        <v>48.8</v>
      </c>
      <c r="BC210">
        <v>39</v>
      </c>
      <c r="BD210">
        <v>39.700000000000003</v>
      </c>
      <c r="BE210">
        <v>23.6</v>
      </c>
      <c r="BF210">
        <v>20.3</v>
      </c>
      <c r="BG210">
        <v>0</v>
      </c>
      <c r="BH210">
        <f t="shared" si="27"/>
        <v>-8.0032336297493983E-2</v>
      </c>
    </row>
    <row r="211" spans="1:64">
      <c r="A211" s="4">
        <v>211</v>
      </c>
      <c r="B211" s="4" t="s">
        <v>0</v>
      </c>
      <c r="C211" s="4">
        <v>346</v>
      </c>
      <c r="D211" s="10">
        <v>43447</v>
      </c>
      <c r="E211" s="15">
        <v>0.56319444444444444</v>
      </c>
      <c r="F211" s="4" t="s">
        <v>64</v>
      </c>
      <c r="G211" s="16" t="s">
        <v>300</v>
      </c>
      <c r="H211" s="23" t="s">
        <v>63</v>
      </c>
      <c r="I211" s="4" t="s">
        <v>490</v>
      </c>
      <c r="J211" s="4"/>
      <c r="K211" s="4" t="s">
        <v>434</v>
      </c>
      <c r="L211" s="10">
        <v>43888</v>
      </c>
      <c r="M211" s="14">
        <f t="shared" si="25"/>
        <v>44068</v>
      </c>
      <c r="N211" s="10">
        <v>28210</v>
      </c>
      <c r="O211" s="4" t="s">
        <v>496</v>
      </c>
      <c r="P211" s="4" t="s">
        <v>437</v>
      </c>
      <c r="Q211" s="4" t="s">
        <v>468</v>
      </c>
      <c r="R211" s="4" t="s">
        <v>468</v>
      </c>
      <c r="S211" s="4" t="s">
        <v>468</v>
      </c>
      <c r="T211" s="4">
        <v>159</v>
      </c>
      <c r="U211" s="4">
        <v>45.3</v>
      </c>
      <c r="V211" s="4">
        <f t="shared" si="28"/>
        <v>17.9185949922867</v>
      </c>
      <c r="W211" s="17">
        <v>0</v>
      </c>
      <c r="X211" s="4">
        <v>4</v>
      </c>
      <c r="Y211" s="4">
        <v>0</v>
      </c>
      <c r="Z211" s="4">
        <v>2</v>
      </c>
      <c r="AA211" s="4">
        <v>2</v>
      </c>
      <c r="AB211">
        <v>2</v>
      </c>
      <c r="AC211">
        <v>3</v>
      </c>
      <c r="AD211">
        <v>2</v>
      </c>
      <c r="AE211">
        <v>2</v>
      </c>
      <c r="AF211">
        <v>2</v>
      </c>
      <c r="AG211">
        <v>3</v>
      </c>
      <c r="AH211">
        <v>44.3</v>
      </c>
      <c r="AI211">
        <v>40.299999999999997</v>
      </c>
      <c r="AJ211">
        <v>33.6</v>
      </c>
      <c r="AK211">
        <v>34.6</v>
      </c>
      <c r="AL211">
        <v>20.2</v>
      </c>
      <c r="AM211">
        <v>19.8</v>
      </c>
      <c r="AN211">
        <v>0</v>
      </c>
      <c r="AO211" s="2">
        <v>44147</v>
      </c>
      <c r="AP211" s="3">
        <f t="shared" si="26"/>
        <v>259</v>
      </c>
      <c r="AQ211">
        <v>0</v>
      </c>
      <c r="AR211" t="s">
        <v>440</v>
      </c>
      <c r="AS211" t="s">
        <v>440</v>
      </c>
      <c r="AT211" t="s">
        <v>440</v>
      </c>
      <c r="AU211" t="s">
        <v>440</v>
      </c>
      <c r="AV211" t="s">
        <v>440</v>
      </c>
      <c r="AW211" t="s">
        <v>440</v>
      </c>
      <c r="AX211" t="s">
        <v>440</v>
      </c>
      <c r="AY211" t="s">
        <v>440</v>
      </c>
      <c r="AZ211" t="s">
        <v>440</v>
      </c>
      <c r="BA211" t="s">
        <v>440</v>
      </c>
      <c r="BB211" t="s">
        <v>440</v>
      </c>
      <c r="BC211" t="s">
        <v>440</v>
      </c>
      <c r="BD211" t="s">
        <v>440</v>
      </c>
      <c r="BE211" t="s">
        <v>440</v>
      </c>
      <c r="BF211" t="s">
        <v>440</v>
      </c>
      <c r="BG211" t="s">
        <v>440</v>
      </c>
      <c r="BH211">
        <f t="shared" si="27"/>
        <v>-1</v>
      </c>
      <c r="BK211" s="5" t="s">
        <v>464</v>
      </c>
      <c r="BL211" s="5" t="s">
        <v>468</v>
      </c>
    </row>
    <row r="212" spans="1:64">
      <c r="A212" s="4">
        <v>212</v>
      </c>
      <c r="B212" s="4" t="s">
        <v>0</v>
      </c>
      <c r="C212" s="4">
        <v>350</v>
      </c>
      <c r="D212" s="10">
        <v>43454</v>
      </c>
      <c r="E212" s="15">
        <v>0.6069444444444444</v>
      </c>
      <c r="F212" s="4" t="s">
        <v>64</v>
      </c>
      <c r="G212" s="16" t="s">
        <v>301</v>
      </c>
      <c r="H212" s="23" t="s">
        <v>63</v>
      </c>
      <c r="I212" s="4"/>
      <c r="J212" s="4"/>
      <c r="K212" s="4" t="s">
        <v>434</v>
      </c>
      <c r="L212" s="10">
        <v>43620</v>
      </c>
      <c r="M212" s="14">
        <f t="shared" si="25"/>
        <v>43800</v>
      </c>
      <c r="N212" s="18">
        <v>19266</v>
      </c>
      <c r="O212" s="4" t="s">
        <v>496</v>
      </c>
      <c r="P212" s="4" t="s">
        <v>435</v>
      </c>
      <c r="Q212" s="4" t="s">
        <v>464</v>
      </c>
      <c r="R212" s="4" t="s">
        <v>497</v>
      </c>
      <c r="S212" s="4" t="s">
        <v>497</v>
      </c>
      <c r="T212" s="20">
        <v>154</v>
      </c>
      <c r="U212" s="20">
        <v>54.9</v>
      </c>
      <c r="V212" s="4">
        <f t="shared" si="28"/>
        <v>23.148928993084837</v>
      </c>
      <c r="W212" s="17" t="s">
        <v>469</v>
      </c>
      <c r="X212" s="4">
        <v>3</v>
      </c>
      <c r="Y212" s="4">
        <v>0</v>
      </c>
      <c r="Z212" s="4">
        <v>2</v>
      </c>
      <c r="AA212" s="4">
        <v>2</v>
      </c>
      <c r="AB212">
        <v>4</v>
      </c>
      <c r="AC212">
        <v>4</v>
      </c>
      <c r="AD212">
        <v>3</v>
      </c>
      <c r="AE212">
        <v>3</v>
      </c>
      <c r="AF212">
        <v>4</v>
      </c>
      <c r="AG212">
        <v>4</v>
      </c>
      <c r="AH212">
        <v>49.5</v>
      </c>
      <c r="AI212">
        <v>44</v>
      </c>
      <c r="AJ212">
        <v>39</v>
      </c>
      <c r="AK212">
        <v>37.700000000000003</v>
      </c>
      <c r="AL212">
        <v>22.7</v>
      </c>
      <c r="AM212">
        <v>21.2</v>
      </c>
      <c r="AN212">
        <v>0</v>
      </c>
      <c r="AO212" s="2">
        <v>43838</v>
      </c>
      <c r="AP212" s="3">
        <f t="shared" si="26"/>
        <v>218</v>
      </c>
      <c r="AQ212">
        <v>0</v>
      </c>
      <c r="AR212">
        <v>53.7</v>
      </c>
      <c r="AS212">
        <v>2</v>
      </c>
      <c r="AT212">
        <v>2</v>
      </c>
      <c r="AU212">
        <v>3</v>
      </c>
      <c r="AV212">
        <v>3</v>
      </c>
      <c r="AW212">
        <v>2</v>
      </c>
      <c r="AX212">
        <v>2</v>
      </c>
      <c r="AY212">
        <v>3</v>
      </c>
      <c r="AZ212">
        <v>3</v>
      </c>
      <c r="BA212">
        <v>45.3</v>
      </c>
      <c r="BB212">
        <v>40.4</v>
      </c>
      <c r="BC212">
        <v>37.5</v>
      </c>
      <c r="BD212">
        <v>36.700000000000003</v>
      </c>
      <c r="BE212">
        <v>21.1</v>
      </c>
      <c r="BF212">
        <v>19.5</v>
      </c>
      <c r="BG212">
        <v>0</v>
      </c>
      <c r="BH212">
        <f t="shared" si="27"/>
        <v>-6.3521718822979897E-2</v>
      </c>
      <c r="BJ212" t="s">
        <v>441</v>
      </c>
      <c r="BL212" s="9"/>
    </row>
    <row r="213" spans="1:64">
      <c r="A213" s="4">
        <v>213</v>
      </c>
      <c r="B213" s="4" t="s">
        <v>0</v>
      </c>
      <c r="C213" s="4">
        <v>351</v>
      </c>
      <c r="D213" s="10">
        <v>43456</v>
      </c>
      <c r="E213" s="15">
        <v>0.53402777777777777</v>
      </c>
      <c r="F213" s="4" t="s">
        <v>64</v>
      </c>
      <c r="G213" s="16" t="s">
        <v>302</v>
      </c>
      <c r="H213" s="23" t="s">
        <v>61</v>
      </c>
      <c r="I213" s="4" t="s">
        <v>491</v>
      </c>
      <c r="J213" s="4"/>
      <c r="K213" s="4"/>
      <c r="L213" s="10">
        <v>43580</v>
      </c>
      <c r="M213" s="14">
        <f t="shared" si="25"/>
        <v>43760</v>
      </c>
      <c r="N213" s="10">
        <v>17121</v>
      </c>
      <c r="O213" s="4" t="s">
        <v>496</v>
      </c>
      <c r="P213" s="4" t="s">
        <v>437</v>
      </c>
      <c r="Q213" s="4" t="s">
        <v>468</v>
      </c>
      <c r="R213" s="4" t="s">
        <v>440</v>
      </c>
      <c r="S213" s="4" t="s">
        <v>440</v>
      </c>
      <c r="T213" s="4">
        <v>149</v>
      </c>
      <c r="U213" s="4">
        <v>63.1</v>
      </c>
      <c r="V213" s="4">
        <f t="shared" si="28"/>
        <v>28.422143146705103</v>
      </c>
      <c r="W213" s="17" t="s">
        <v>469</v>
      </c>
      <c r="X213" s="4">
        <v>5</v>
      </c>
      <c r="Y213" s="4">
        <v>0</v>
      </c>
      <c r="Z213" s="4">
        <v>4</v>
      </c>
      <c r="AA213" s="4">
        <v>4</v>
      </c>
      <c r="AB213">
        <v>4</v>
      </c>
      <c r="AC213">
        <v>4</v>
      </c>
      <c r="AD213">
        <v>3</v>
      </c>
      <c r="AE213">
        <v>4</v>
      </c>
      <c r="AF213">
        <v>4</v>
      </c>
      <c r="AG213">
        <v>4</v>
      </c>
      <c r="AH213">
        <v>59</v>
      </c>
      <c r="AI213">
        <v>52.1</v>
      </c>
      <c r="AJ213">
        <v>43</v>
      </c>
      <c r="AK213">
        <v>44.5</v>
      </c>
      <c r="AL213">
        <v>27.3</v>
      </c>
      <c r="AM213">
        <v>25</v>
      </c>
      <c r="AN213">
        <v>3</v>
      </c>
      <c r="AO213" s="2">
        <v>44329</v>
      </c>
      <c r="AP213" s="3">
        <f t="shared" si="26"/>
        <v>749</v>
      </c>
      <c r="AQ213">
        <v>0</v>
      </c>
      <c r="AR213">
        <v>62.4</v>
      </c>
      <c r="AS213">
        <v>2</v>
      </c>
      <c r="AT213">
        <v>2</v>
      </c>
      <c r="AU213">
        <v>3</v>
      </c>
      <c r="AV213">
        <v>3</v>
      </c>
      <c r="AW213">
        <v>2</v>
      </c>
      <c r="AX213">
        <v>3</v>
      </c>
      <c r="AY213">
        <v>2</v>
      </c>
      <c r="AZ213">
        <v>3</v>
      </c>
      <c r="BA213">
        <v>54</v>
      </c>
      <c r="BB213">
        <v>47</v>
      </c>
      <c r="BC213">
        <v>42</v>
      </c>
      <c r="BD213">
        <v>38</v>
      </c>
      <c r="BE213">
        <v>25.7</v>
      </c>
      <c r="BF213">
        <v>22.3</v>
      </c>
      <c r="BG213">
        <v>0</v>
      </c>
      <c r="BH213">
        <f t="shared" si="27"/>
        <v>-8.7285771223595085E-2</v>
      </c>
      <c r="BI213" s="5" t="s">
        <v>468</v>
      </c>
      <c r="BJ213" t="s">
        <v>456</v>
      </c>
    </row>
    <row r="214" spans="1:64">
      <c r="A214" s="4">
        <v>214</v>
      </c>
      <c r="B214" s="4" t="s">
        <v>0</v>
      </c>
      <c r="C214" s="4">
        <v>353</v>
      </c>
      <c r="D214" s="10">
        <v>43459</v>
      </c>
      <c r="E214" s="15">
        <v>0.54583333333333328</v>
      </c>
      <c r="F214" s="4" t="s">
        <v>64</v>
      </c>
      <c r="G214" s="16" t="s">
        <v>303</v>
      </c>
      <c r="H214" s="23" t="s">
        <v>61</v>
      </c>
      <c r="I214" s="4" t="s">
        <v>491</v>
      </c>
      <c r="J214" s="4"/>
      <c r="K214" s="4"/>
      <c r="L214" s="10">
        <v>43571</v>
      </c>
      <c r="M214" s="14">
        <f t="shared" si="25"/>
        <v>43751</v>
      </c>
      <c r="N214" s="10">
        <v>26930</v>
      </c>
      <c r="O214" s="4" t="s">
        <v>496</v>
      </c>
      <c r="P214" s="4" t="s">
        <v>435</v>
      </c>
      <c r="Q214" s="4" t="s">
        <v>468</v>
      </c>
      <c r="R214" s="4" t="s">
        <v>440</v>
      </c>
      <c r="S214" s="4" t="s">
        <v>440</v>
      </c>
      <c r="T214" s="4">
        <v>169</v>
      </c>
      <c r="U214" s="4">
        <v>49</v>
      </c>
      <c r="V214" s="4">
        <f t="shared" si="28"/>
        <v>17.15626203564301</v>
      </c>
      <c r="W214" s="17" t="s">
        <v>475</v>
      </c>
      <c r="X214" s="4">
        <v>2</v>
      </c>
      <c r="Y214" s="4">
        <v>0.5</v>
      </c>
      <c r="Z214" s="4">
        <v>2</v>
      </c>
      <c r="AA214" s="4">
        <v>2</v>
      </c>
      <c r="AB214">
        <v>2</v>
      </c>
      <c r="AC214">
        <v>2</v>
      </c>
      <c r="AD214">
        <v>3</v>
      </c>
      <c r="AE214">
        <v>2</v>
      </c>
      <c r="AF214">
        <v>2</v>
      </c>
      <c r="AG214">
        <v>2</v>
      </c>
      <c r="AH214">
        <v>44.7</v>
      </c>
      <c r="AI214">
        <v>37.299999999999997</v>
      </c>
      <c r="AJ214">
        <v>32.799999999999997</v>
      </c>
      <c r="AK214">
        <v>31.5</v>
      </c>
      <c r="AL214">
        <v>19.600000000000001</v>
      </c>
      <c r="AM214">
        <v>21</v>
      </c>
      <c r="AN214">
        <v>0</v>
      </c>
      <c r="AO214" s="2">
        <v>43776</v>
      </c>
      <c r="AP214" s="3">
        <f t="shared" si="26"/>
        <v>205</v>
      </c>
      <c r="AQ214">
        <v>0</v>
      </c>
      <c r="AR214">
        <v>49.3</v>
      </c>
      <c r="AS214">
        <v>2</v>
      </c>
      <c r="AT214">
        <v>2</v>
      </c>
      <c r="AU214">
        <v>2</v>
      </c>
      <c r="AV214">
        <v>2</v>
      </c>
      <c r="AW214">
        <v>2</v>
      </c>
      <c r="AX214">
        <v>2</v>
      </c>
      <c r="AY214">
        <v>2</v>
      </c>
      <c r="AZ214">
        <v>2</v>
      </c>
      <c r="BA214">
        <v>42.5</v>
      </c>
      <c r="BB214">
        <v>35.4</v>
      </c>
      <c r="BC214">
        <v>32.1</v>
      </c>
      <c r="BD214">
        <v>30.2</v>
      </c>
      <c r="BE214">
        <v>17.3</v>
      </c>
      <c r="BF214">
        <v>20.5</v>
      </c>
      <c r="BG214">
        <v>0</v>
      </c>
      <c r="BH214">
        <f t="shared" si="27"/>
        <v>-4.7619047619047651E-2</v>
      </c>
    </row>
    <row r="215" spans="1:64">
      <c r="A215" s="4">
        <v>215</v>
      </c>
      <c r="B215" s="4" t="s">
        <v>0</v>
      </c>
      <c r="C215" s="4">
        <v>354</v>
      </c>
      <c r="D215" s="10">
        <v>43459</v>
      </c>
      <c r="E215" s="15">
        <v>0.55486111111111114</v>
      </c>
      <c r="F215" s="4" t="s">
        <v>177</v>
      </c>
      <c r="G215" s="16" t="s">
        <v>304</v>
      </c>
      <c r="H215" s="23" t="s">
        <v>63</v>
      </c>
      <c r="I215" s="4" t="s">
        <v>472</v>
      </c>
      <c r="J215" s="4"/>
      <c r="K215" s="4"/>
      <c r="L215" s="4"/>
      <c r="M215" s="14">
        <f t="shared" si="25"/>
        <v>180</v>
      </c>
      <c r="N215" s="4"/>
      <c r="O215" s="4"/>
      <c r="P215" s="4"/>
      <c r="Q215" s="4"/>
      <c r="R215" s="4"/>
      <c r="S215" s="4"/>
      <c r="T215" s="4"/>
      <c r="U215" s="4"/>
      <c r="V215" s="4" t="e">
        <f t="shared" si="28"/>
        <v>#DIV/0!</v>
      </c>
      <c r="W215" s="17"/>
      <c r="X215" s="4"/>
      <c r="Y215" s="4"/>
      <c r="Z215" s="4"/>
      <c r="AA215" s="4"/>
      <c r="AP215" s="3">
        <f t="shared" si="26"/>
        <v>0</v>
      </c>
      <c r="BH215" t="e">
        <f t="shared" si="27"/>
        <v>#DIV/0!</v>
      </c>
      <c r="BJ215" t="s">
        <v>456</v>
      </c>
    </row>
    <row r="216" spans="1:64">
      <c r="A216" s="4">
        <v>216</v>
      </c>
      <c r="B216" s="4" t="s">
        <v>0</v>
      </c>
      <c r="C216" s="4">
        <v>355</v>
      </c>
      <c r="D216" s="10">
        <v>43459</v>
      </c>
      <c r="E216" s="15">
        <v>0.57430555555555551</v>
      </c>
      <c r="F216" s="4" t="s">
        <v>305</v>
      </c>
      <c r="G216" s="16" t="s">
        <v>306</v>
      </c>
      <c r="H216" s="23" t="s">
        <v>63</v>
      </c>
      <c r="I216" s="4" t="s">
        <v>472</v>
      </c>
      <c r="J216" s="4"/>
      <c r="K216" s="4"/>
      <c r="L216" s="4"/>
      <c r="M216" s="14">
        <f t="shared" si="25"/>
        <v>180</v>
      </c>
      <c r="N216" s="4"/>
      <c r="O216" s="4"/>
      <c r="P216" s="4"/>
      <c r="Q216" s="4"/>
      <c r="R216" s="4"/>
      <c r="S216" s="4"/>
      <c r="T216" s="4"/>
      <c r="U216" s="4"/>
      <c r="V216" s="4" t="e">
        <f t="shared" si="28"/>
        <v>#DIV/0!</v>
      </c>
      <c r="W216" s="17"/>
      <c r="X216" s="4"/>
      <c r="Y216" s="4"/>
      <c r="Z216" s="4"/>
      <c r="AA216" s="4"/>
      <c r="AP216" s="3">
        <f t="shared" si="26"/>
        <v>0</v>
      </c>
      <c r="BH216" t="e">
        <f t="shared" si="27"/>
        <v>#DIV/0!</v>
      </c>
      <c r="BJ216" t="s">
        <v>456</v>
      </c>
    </row>
    <row r="217" spans="1:64">
      <c r="A217" s="4">
        <v>217</v>
      </c>
      <c r="B217" s="4" t="s">
        <v>0</v>
      </c>
      <c r="C217" s="4">
        <v>357</v>
      </c>
      <c r="D217" s="10">
        <v>43475</v>
      </c>
      <c r="E217" s="15">
        <v>0.53333333333333333</v>
      </c>
      <c r="F217" s="4" t="s">
        <v>64</v>
      </c>
      <c r="G217" s="16" t="s">
        <v>307</v>
      </c>
      <c r="H217" s="23" t="s">
        <v>61</v>
      </c>
      <c r="I217" s="4" t="s">
        <v>510</v>
      </c>
      <c r="J217" s="4" t="s">
        <v>434</v>
      </c>
      <c r="K217" s="4"/>
      <c r="L217" s="10">
        <v>43475</v>
      </c>
      <c r="M217" s="14">
        <f t="shared" si="25"/>
        <v>43655</v>
      </c>
      <c r="N217" s="10">
        <v>21216</v>
      </c>
      <c r="O217" s="4" t="s">
        <v>496</v>
      </c>
      <c r="P217" s="4" t="s">
        <v>435</v>
      </c>
      <c r="Q217" s="4" t="s">
        <v>468</v>
      </c>
      <c r="R217" s="4" t="s">
        <v>468</v>
      </c>
      <c r="S217" s="4" t="s">
        <v>440</v>
      </c>
      <c r="T217" s="4">
        <v>155</v>
      </c>
      <c r="U217" s="4">
        <v>66.3</v>
      </c>
      <c r="V217" s="4">
        <f t="shared" si="28"/>
        <v>27.596253902185225</v>
      </c>
      <c r="W217" s="17" t="s">
        <v>475</v>
      </c>
      <c r="X217" s="4">
        <v>1</v>
      </c>
      <c r="Y217" s="4">
        <v>0</v>
      </c>
      <c r="Z217" s="4">
        <v>2</v>
      </c>
      <c r="AA217" s="4">
        <v>2</v>
      </c>
      <c r="AB217">
        <v>2</v>
      </c>
      <c r="AC217">
        <v>2</v>
      </c>
      <c r="AD217">
        <v>2</v>
      </c>
      <c r="AE217">
        <v>2</v>
      </c>
      <c r="AF217">
        <v>2</v>
      </c>
      <c r="AG217">
        <v>2</v>
      </c>
      <c r="AH217">
        <v>51.6</v>
      </c>
      <c r="AI217">
        <v>43.4</v>
      </c>
      <c r="AJ217">
        <v>37.9</v>
      </c>
      <c r="AK217">
        <v>39.6</v>
      </c>
      <c r="AL217">
        <v>21.5</v>
      </c>
      <c r="AM217">
        <v>21.4</v>
      </c>
      <c r="AN217">
        <v>0</v>
      </c>
      <c r="AO217" s="2">
        <v>43670</v>
      </c>
      <c r="AP217" s="3">
        <f t="shared" si="26"/>
        <v>195</v>
      </c>
      <c r="AQ217">
        <v>0</v>
      </c>
      <c r="BH217">
        <f t="shared" si="27"/>
        <v>-1</v>
      </c>
      <c r="BI217" s="5" t="s">
        <v>468</v>
      </c>
      <c r="BJ217" s="13" t="s">
        <v>514</v>
      </c>
    </row>
    <row r="218" spans="1:64">
      <c r="A218" s="4">
        <v>218</v>
      </c>
      <c r="B218" s="4" t="s">
        <v>0</v>
      </c>
      <c r="C218" s="4">
        <v>361</v>
      </c>
      <c r="D218" s="10">
        <v>43475</v>
      </c>
      <c r="E218" s="15">
        <v>0.63263888888888886</v>
      </c>
      <c r="F218" s="4" t="s">
        <v>64</v>
      </c>
      <c r="G218" s="16" t="s">
        <v>308</v>
      </c>
      <c r="H218" s="23" t="s">
        <v>61</v>
      </c>
      <c r="I218" s="4"/>
      <c r="J218" s="4" t="s">
        <v>434</v>
      </c>
      <c r="K218" s="4"/>
      <c r="L218" s="10">
        <v>43475</v>
      </c>
      <c r="M218" s="14">
        <f t="shared" si="25"/>
        <v>43655</v>
      </c>
      <c r="N218" s="10">
        <v>20117</v>
      </c>
      <c r="O218" s="4" t="s">
        <v>496</v>
      </c>
      <c r="P218" s="4" t="s">
        <v>435</v>
      </c>
      <c r="Q218" s="4" t="s">
        <v>464</v>
      </c>
      <c r="R218" s="4" t="s">
        <v>497</v>
      </c>
      <c r="S218" s="4" t="s">
        <v>497</v>
      </c>
      <c r="T218" s="20">
        <v>158</v>
      </c>
      <c r="U218" s="20">
        <v>54.1</v>
      </c>
      <c r="V218" s="4">
        <f t="shared" si="28"/>
        <v>21.671206537413877</v>
      </c>
      <c r="W218" s="17" t="s">
        <v>469</v>
      </c>
      <c r="X218" s="4">
        <v>4</v>
      </c>
      <c r="Y218" s="4">
        <v>0</v>
      </c>
      <c r="Z218" s="4">
        <v>3</v>
      </c>
      <c r="AA218" s="4">
        <v>4</v>
      </c>
      <c r="AB218">
        <v>5</v>
      </c>
      <c r="AC218">
        <v>6</v>
      </c>
      <c r="AD218">
        <v>3</v>
      </c>
      <c r="AE218">
        <v>3</v>
      </c>
      <c r="AF218">
        <v>4</v>
      </c>
      <c r="AG218">
        <v>6</v>
      </c>
      <c r="AH218" s="6">
        <v>53.5</v>
      </c>
      <c r="AI218" s="6">
        <v>47</v>
      </c>
      <c r="AJ218" s="6">
        <v>38</v>
      </c>
      <c r="AK218" s="6">
        <v>35.5</v>
      </c>
      <c r="AL218" s="6">
        <v>23.4</v>
      </c>
      <c r="AM218" s="6">
        <v>22.8</v>
      </c>
      <c r="AN218" s="6">
        <v>3</v>
      </c>
      <c r="AO218" s="2">
        <v>43648</v>
      </c>
      <c r="AP218" s="3">
        <f t="shared" si="26"/>
        <v>173</v>
      </c>
      <c r="AQ218">
        <v>0</v>
      </c>
      <c r="AR218">
        <v>50.9</v>
      </c>
      <c r="AS218">
        <v>2</v>
      </c>
      <c r="AT218">
        <v>2</v>
      </c>
      <c r="AU218">
        <v>4</v>
      </c>
      <c r="AV218">
        <v>5</v>
      </c>
      <c r="AW218">
        <v>2</v>
      </c>
      <c r="AX218">
        <v>2</v>
      </c>
      <c r="AY218">
        <v>4</v>
      </c>
      <c r="AZ218">
        <v>5</v>
      </c>
      <c r="BA218">
        <v>47</v>
      </c>
      <c r="BB218">
        <v>42</v>
      </c>
      <c r="BC218">
        <v>36.5</v>
      </c>
      <c r="BD218">
        <v>36.700000000000003</v>
      </c>
      <c r="BE218">
        <v>24.5</v>
      </c>
      <c r="BF218">
        <v>22</v>
      </c>
      <c r="BG218">
        <v>0</v>
      </c>
      <c r="BH218">
        <f t="shared" si="27"/>
        <v>-5.2225249772933822E-2</v>
      </c>
      <c r="BI218" s="5" t="s">
        <v>468</v>
      </c>
      <c r="BL218" s="9"/>
    </row>
    <row r="219" spans="1:64">
      <c r="A219" s="4">
        <v>219</v>
      </c>
      <c r="B219" s="4" t="s">
        <v>0</v>
      </c>
      <c r="C219" s="4">
        <v>362</v>
      </c>
      <c r="D219" s="10">
        <v>43477</v>
      </c>
      <c r="E219" s="15">
        <v>0.5444444444444444</v>
      </c>
      <c r="F219" s="4" t="s">
        <v>59</v>
      </c>
      <c r="G219" s="16" t="s">
        <v>309</v>
      </c>
      <c r="H219" s="23" t="s">
        <v>63</v>
      </c>
      <c r="I219" s="4" t="s">
        <v>490</v>
      </c>
      <c r="J219" s="4"/>
      <c r="K219" s="4"/>
      <c r="L219" s="10">
        <v>43792</v>
      </c>
      <c r="M219" s="14">
        <f t="shared" si="25"/>
        <v>43972</v>
      </c>
      <c r="N219" s="10">
        <v>25099</v>
      </c>
      <c r="O219" s="4" t="s">
        <v>496</v>
      </c>
      <c r="P219" s="4" t="s">
        <v>435</v>
      </c>
      <c r="Q219" s="4" t="s">
        <v>468</v>
      </c>
      <c r="R219" s="4" t="s">
        <v>440</v>
      </c>
      <c r="S219" s="4" t="s">
        <v>440</v>
      </c>
      <c r="T219" s="4">
        <v>161</v>
      </c>
      <c r="U219" s="4">
        <v>51</v>
      </c>
      <c r="V219" s="4">
        <f t="shared" si="28"/>
        <v>19.675166853130669</v>
      </c>
      <c r="W219" s="17" t="s">
        <v>469</v>
      </c>
      <c r="X219" s="4">
        <v>4</v>
      </c>
      <c r="Y219" s="4">
        <v>0</v>
      </c>
      <c r="Z219" s="4">
        <v>4</v>
      </c>
      <c r="AA219" s="4">
        <v>4</v>
      </c>
      <c r="AB219">
        <v>4</v>
      </c>
      <c r="AC219">
        <v>4</v>
      </c>
      <c r="AD219">
        <v>3</v>
      </c>
      <c r="AE219">
        <v>4</v>
      </c>
      <c r="AF219">
        <v>4</v>
      </c>
      <c r="AG219">
        <v>4</v>
      </c>
      <c r="AH219">
        <v>46.3</v>
      </c>
      <c r="AI219">
        <v>40.5</v>
      </c>
      <c r="AJ219">
        <v>35.5</v>
      </c>
      <c r="AK219">
        <v>34</v>
      </c>
      <c r="AL219">
        <v>23.5</v>
      </c>
      <c r="AM219">
        <v>22.2</v>
      </c>
      <c r="AN219">
        <v>3</v>
      </c>
      <c r="AO219" s="2">
        <v>44145</v>
      </c>
      <c r="AP219" s="3">
        <f t="shared" si="26"/>
        <v>353</v>
      </c>
      <c r="AQ219">
        <v>0</v>
      </c>
      <c r="AR219">
        <v>53.2</v>
      </c>
      <c r="AS219">
        <v>3</v>
      </c>
      <c r="AT219">
        <v>3</v>
      </c>
      <c r="AU219">
        <v>4</v>
      </c>
      <c r="AV219">
        <v>5</v>
      </c>
      <c r="AW219">
        <v>4</v>
      </c>
      <c r="AX219">
        <v>4</v>
      </c>
      <c r="AY219">
        <v>4</v>
      </c>
      <c r="AZ219">
        <v>5</v>
      </c>
      <c r="BA219">
        <v>48.5</v>
      </c>
      <c r="BB219">
        <v>42</v>
      </c>
      <c r="BC219">
        <v>36.5</v>
      </c>
      <c r="BD219">
        <v>39.200000000000003</v>
      </c>
      <c r="BE219">
        <v>22.4</v>
      </c>
      <c r="BF219">
        <v>20.5</v>
      </c>
      <c r="BG219">
        <v>0</v>
      </c>
      <c r="BH219">
        <f t="shared" si="27"/>
        <v>3.5148514851485117E-2</v>
      </c>
      <c r="BI219" s="5" t="s">
        <v>468</v>
      </c>
      <c r="BJ219" t="s">
        <v>451</v>
      </c>
    </row>
    <row r="220" spans="1:64">
      <c r="A220" s="4">
        <v>220</v>
      </c>
      <c r="B220" s="4" t="s">
        <v>0</v>
      </c>
      <c r="C220" s="4">
        <v>365</v>
      </c>
      <c r="D220" s="10">
        <v>43487</v>
      </c>
      <c r="E220" s="15">
        <v>0.51527777777777783</v>
      </c>
      <c r="F220" s="4" t="s">
        <v>59</v>
      </c>
      <c r="G220" s="16" t="s">
        <v>310</v>
      </c>
      <c r="H220" s="23" t="s">
        <v>61</v>
      </c>
      <c r="I220" s="4"/>
      <c r="J220" s="4" t="s">
        <v>434</v>
      </c>
      <c r="K220" s="4"/>
      <c r="L220" s="10">
        <v>43487</v>
      </c>
      <c r="M220" s="14">
        <f t="shared" si="25"/>
        <v>43667</v>
      </c>
      <c r="N220" s="10">
        <v>23907</v>
      </c>
      <c r="O220" s="4" t="s">
        <v>496</v>
      </c>
      <c r="P220" s="4" t="s">
        <v>435</v>
      </c>
      <c r="Q220" s="4" t="s">
        <v>464</v>
      </c>
      <c r="R220" s="4" t="s">
        <v>497</v>
      </c>
      <c r="S220" s="4" t="s">
        <v>464</v>
      </c>
      <c r="T220" s="4">
        <v>156</v>
      </c>
      <c r="U220" s="20">
        <v>61.2</v>
      </c>
      <c r="V220" s="4">
        <f t="shared" si="28"/>
        <v>25.147928994082839</v>
      </c>
      <c r="W220" s="17" t="s">
        <v>469</v>
      </c>
      <c r="X220" s="4">
        <v>4</v>
      </c>
      <c r="Y220" s="4">
        <v>0</v>
      </c>
      <c r="Z220" s="4">
        <v>3</v>
      </c>
      <c r="AA220" s="4">
        <v>4</v>
      </c>
      <c r="AB220">
        <v>3</v>
      </c>
      <c r="AC220">
        <v>3</v>
      </c>
      <c r="AD220">
        <v>3</v>
      </c>
      <c r="AE220">
        <v>4</v>
      </c>
      <c r="AF220">
        <v>3</v>
      </c>
      <c r="AG220">
        <v>3</v>
      </c>
      <c r="AH220" s="6">
        <v>58.5</v>
      </c>
      <c r="AI220" s="6">
        <v>54.6</v>
      </c>
      <c r="AJ220" s="6">
        <v>42.8</v>
      </c>
      <c r="AK220" s="6">
        <v>43.5</v>
      </c>
      <c r="AL220" s="6">
        <v>22.4</v>
      </c>
      <c r="AM220" s="6">
        <v>19.7</v>
      </c>
      <c r="AN220" t="s">
        <v>505</v>
      </c>
      <c r="AO220" s="2">
        <v>43778</v>
      </c>
      <c r="AP220" s="3">
        <f t="shared" si="26"/>
        <v>291</v>
      </c>
      <c r="AQ220">
        <v>0.5</v>
      </c>
      <c r="AR220" t="s">
        <v>499</v>
      </c>
      <c r="AS220" t="s">
        <v>499</v>
      </c>
      <c r="AT220" t="s">
        <v>499</v>
      </c>
      <c r="AU220" t="s">
        <v>499</v>
      </c>
      <c r="AV220" t="s">
        <v>499</v>
      </c>
      <c r="AW220" t="s">
        <v>499</v>
      </c>
      <c r="AX220" t="s">
        <v>499</v>
      </c>
      <c r="AY220" t="s">
        <v>499</v>
      </c>
      <c r="AZ220" t="s">
        <v>499</v>
      </c>
      <c r="BA220" t="s">
        <v>499</v>
      </c>
      <c r="BB220" t="s">
        <v>499</v>
      </c>
      <c r="BC220" t="s">
        <v>499</v>
      </c>
      <c r="BD220" t="s">
        <v>499</v>
      </c>
      <c r="BE220" t="s">
        <v>499</v>
      </c>
      <c r="BF220" t="s">
        <v>499</v>
      </c>
      <c r="BG220" t="s">
        <v>499</v>
      </c>
      <c r="BH220" t="s">
        <v>499</v>
      </c>
      <c r="BL220" s="9"/>
    </row>
    <row r="221" spans="1:64">
      <c r="A221" s="4">
        <v>221</v>
      </c>
      <c r="B221" s="4" t="s">
        <v>0</v>
      </c>
      <c r="C221" s="4">
        <v>366</v>
      </c>
      <c r="D221" s="10">
        <v>43487</v>
      </c>
      <c r="E221" s="15">
        <v>0.53680555555555554</v>
      </c>
      <c r="F221" s="4" t="s">
        <v>311</v>
      </c>
      <c r="G221" s="16" t="s">
        <v>312</v>
      </c>
      <c r="H221" s="23" t="s">
        <v>63</v>
      </c>
      <c r="I221" s="4" t="s">
        <v>490</v>
      </c>
      <c r="J221" s="4"/>
      <c r="K221" s="4"/>
      <c r="L221" s="10">
        <v>43588</v>
      </c>
      <c r="M221" s="14">
        <f t="shared" si="25"/>
        <v>43768</v>
      </c>
      <c r="N221" s="10">
        <v>17498</v>
      </c>
      <c r="O221" s="4" t="s">
        <v>496</v>
      </c>
      <c r="P221" s="4" t="s">
        <v>435</v>
      </c>
      <c r="Q221" s="4" t="s">
        <v>468</v>
      </c>
      <c r="R221" s="4" t="s">
        <v>440</v>
      </c>
      <c r="S221" s="4" t="s">
        <v>468</v>
      </c>
      <c r="T221" s="4">
        <v>144.5</v>
      </c>
      <c r="U221" s="4">
        <v>58.9</v>
      </c>
      <c r="V221" s="4">
        <f t="shared" si="28"/>
        <v>28.208474515391337</v>
      </c>
      <c r="W221" s="17" t="s">
        <v>469</v>
      </c>
      <c r="X221" s="4">
        <v>4</v>
      </c>
      <c r="Y221" s="4">
        <v>0</v>
      </c>
      <c r="Z221" s="4">
        <v>3</v>
      </c>
      <c r="AA221" s="4">
        <v>3</v>
      </c>
      <c r="AB221">
        <v>3</v>
      </c>
      <c r="AC221">
        <v>4</v>
      </c>
      <c r="AD221">
        <v>3</v>
      </c>
      <c r="AE221">
        <v>3</v>
      </c>
      <c r="AF221">
        <v>3</v>
      </c>
      <c r="AG221">
        <v>4</v>
      </c>
      <c r="AH221">
        <v>55.2</v>
      </c>
      <c r="AI221">
        <v>49.5</v>
      </c>
      <c r="AJ221">
        <v>38.6</v>
      </c>
      <c r="AK221">
        <v>44.5</v>
      </c>
      <c r="AL221">
        <v>24.2</v>
      </c>
      <c r="AM221">
        <v>21</v>
      </c>
      <c r="AN221">
        <v>0</v>
      </c>
      <c r="AO221" s="2">
        <v>43790</v>
      </c>
      <c r="AP221" s="3">
        <f t="shared" si="26"/>
        <v>202</v>
      </c>
      <c r="AQ221">
        <v>0</v>
      </c>
      <c r="AR221">
        <v>54.4</v>
      </c>
      <c r="AS221">
        <v>2</v>
      </c>
      <c r="AT221">
        <v>2</v>
      </c>
      <c r="AU221">
        <v>3</v>
      </c>
      <c r="AV221">
        <v>4</v>
      </c>
      <c r="AW221">
        <v>2</v>
      </c>
      <c r="AX221">
        <v>2</v>
      </c>
      <c r="AY221">
        <v>3</v>
      </c>
      <c r="AZ221">
        <v>4</v>
      </c>
      <c r="BA221">
        <v>51.3</v>
      </c>
      <c r="BB221">
        <v>45.8</v>
      </c>
      <c r="BC221">
        <v>35.700000000000003</v>
      </c>
      <c r="BD221">
        <v>38.700000000000003</v>
      </c>
      <c r="BE221">
        <v>22</v>
      </c>
      <c r="BF221">
        <v>18.8</v>
      </c>
      <c r="BG221">
        <v>0</v>
      </c>
      <c r="BH221">
        <f t="shared" ref="BH221:BH248" si="29">(SUM(BA221:BF221)-SUM(AH221:AM221))/SUM(AH221:AM221)</f>
        <v>-8.884120171673815E-2</v>
      </c>
      <c r="BI221" s="5" t="s">
        <v>468</v>
      </c>
      <c r="BJ221" t="s">
        <v>452</v>
      </c>
    </row>
    <row r="222" spans="1:64">
      <c r="A222" s="4">
        <v>222</v>
      </c>
      <c r="B222" s="4" t="s">
        <v>0</v>
      </c>
      <c r="C222" s="4">
        <v>368</v>
      </c>
      <c r="D222" s="10">
        <v>43489</v>
      </c>
      <c r="E222" s="15">
        <v>0.52777777777777779</v>
      </c>
      <c r="F222" s="4" t="s">
        <v>64</v>
      </c>
      <c r="G222" s="16" t="s">
        <v>313</v>
      </c>
      <c r="H222" s="23" t="s">
        <v>61</v>
      </c>
      <c r="I222" s="4"/>
      <c r="J222" s="4" t="s">
        <v>434</v>
      </c>
      <c r="K222" s="4"/>
      <c r="L222" s="10">
        <v>43489</v>
      </c>
      <c r="M222" s="14">
        <f t="shared" si="25"/>
        <v>43669</v>
      </c>
      <c r="N222" s="18">
        <v>28199</v>
      </c>
      <c r="O222" s="4" t="s">
        <v>496</v>
      </c>
      <c r="P222" s="4" t="s">
        <v>435</v>
      </c>
      <c r="Q222" s="4" t="s">
        <v>464</v>
      </c>
      <c r="R222" s="4" t="s">
        <v>497</v>
      </c>
      <c r="S222" s="4" t="s">
        <v>497</v>
      </c>
      <c r="T222" s="20">
        <v>157</v>
      </c>
      <c r="U222" s="20">
        <v>48</v>
      </c>
      <c r="V222" s="4">
        <f t="shared" si="28"/>
        <v>19.473406629072173</v>
      </c>
      <c r="W222" s="17" t="s">
        <v>469</v>
      </c>
      <c r="X222" s="4">
        <v>5</v>
      </c>
      <c r="Y222" s="4">
        <v>0</v>
      </c>
      <c r="Z222" s="4">
        <v>2</v>
      </c>
      <c r="AA222" s="4">
        <v>3</v>
      </c>
      <c r="AB222">
        <v>3</v>
      </c>
      <c r="AC222">
        <v>4</v>
      </c>
      <c r="AD222">
        <v>2</v>
      </c>
      <c r="AE222">
        <v>3</v>
      </c>
      <c r="AF222">
        <v>3</v>
      </c>
      <c r="AG222">
        <v>4</v>
      </c>
      <c r="AH222" s="6">
        <v>46</v>
      </c>
      <c r="AI222" s="6">
        <v>39.799999999999997</v>
      </c>
      <c r="AJ222" s="6">
        <v>33.9</v>
      </c>
      <c r="AK222" s="6">
        <v>33.6</v>
      </c>
      <c r="AL222" s="6">
        <v>20.6</v>
      </c>
      <c r="AM222" s="6">
        <v>21.1</v>
      </c>
      <c r="AN222" s="8">
        <v>8</v>
      </c>
      <c r="AO222" s="2">
        <v>43690</v>
      </c>
      <c r="AP222" s="3">
        <f t="shared" si="26"/>
        <v>201</v>
      </c>
      <c r="AQ222">
        <v>0</v>
      </c>
      <c r="AR222" s="6">
        <v>44.7</v>
      </c>
      <c r="AS222">
        <v>4</v>
      </c>
      <c r="AT222">
        <v>4</v>
      </c>
      <c r="AU222">
        <v>3</v>
      </c>
      <c r="AV222">
        <v>3</v>
      </c>
      <c r="AW222">
        <v>3</v>
      </c>
      <c r="AX222">
        <v>4</v>
      </c>
      <c r="AY222">
        <v>3</v>
      </c>
      <c r="AZ222">
        <v>3</v>
      </c>
      <c r="BA222" s="6">
        <v>44.6</v>
      </c>
      <c r="BB222" s="6">
        <v>41.7</v>
      </c>
      <c r="BC222" s="6">
        <v>35.4</v>
      </c>
      <c r="BD222" s="6">
        <v>32.700000000000003</v>
      </c>
      <c r="BE222" s="6">
        <v>20</v>
      </c>
      <c r="BF222" s="6">
        <v>22.5</v>
      </c>
      <c r="BG222" s="8">
        <v>0</v>
      </c>
      <c r="BH222">
        <f t="shared" si="29"/>
        <v>9.7435897435900649E-3</v>
      </c>
      <c r="BI222" s="5" t="s">
        <v>468</v>
      </c>
      <c r="BL222" s="9"/>
    </row>
    <row r="223" spans="1:64">
      <c r="A223" s="4">
        <v>223</v>
      </c>
      <c r="B223" s="4" t="s">
        <v>0</v>
      </c>
      <c r="C223" s="4">
        <v>370</v>
      </c>
      <c r="D223" s="10">
        <v>43489</v>
      </c>
      <c r="E223" s="15">
        <v>0.56805555555555554</v>
      </c>
      <c r="F223" s="4" t="s">
        <v>64</v>
      </c>
      <c r="G223" s="16" t="s">
        <v>314</v>
      </c>
      <c r="H223" s="23" t="s">
        <v>63</v>
      </c>
      <c r="I223" s="4"/>
      <c r="J223" s="4"/>
      <c r="K223" s="4" t="s">
        <v>434</v>
      </c>
      <c r="L223" s="10">
        <v>43552</v>
      </c>
      <c r="M223" s="14">
        <f t="shared" si="25"/>
        <v>43732</v>
      </c>
      <c r="N223" s="18">
        <v>23350</v>
      </c>
      <c r="O223" s="4" t="s">
        <v>496</v>
      </c>
      <c r="P223" s="4" t="s">
        <v>435</v>
      </c>
      <c r="Q223" s="4" t="s">
        <v>464</v>
      </c>
      <c r="R223" s="4" t="s">
        <v>497</v>
      </c>
      <c r="S223" s="4" t="s">
        <v>497</v>
      </c>
      <c r="T223" s="20">
        <v>151</v>
      </c>
      <c r="U223" s="20">
        <v>47</v>
      </c>
      <c r="V223" s="4">
        <f t="shared" si="28"/>
        <v>20.613131003026183</v>
      </c>
      <c r="W223" s="17" t="s">
        <v>475</v>
      </c>
      <c r="X223" s="4">
        <v>2</v>
      </c>
      <c r="Y223" s="4">
        <v>0</v>
      </c>
      <c r="Z223" s="4">
        <v>3</v>
      </c>
      <c r="AA223" s="4">
        <v>3</v>
      </c>
      <c r="AB223">
        <v>2</v>
      </c>
      <c r="AC223">
        <v>2</v>
      </c>
      <c r="AD223">
        <v>3</v>
      </c>
      <c r="AE223">
        <v>3</v>
      </c>
      <c r="AF223">
        <v>2</v>
      </c>
      <c r="AG223">
        <v>2</v>
      </c>
      <c r="AH223" s="6">
        <v>45.3</v>
      </c>
      <c r="AI223" s="6">
        <v>38.200000000000003</v>
      </c>
      <c r="AJ223" s="6">
        <v>31.5</v>
      </c>
      <c r="AK223" s="6">
        <v>30</v>
      </c>
      <c r="AL223" s="6">
        <v>18</v>
      </c>
      <c r="AM223" s="6">
        <v>19</v>
      </c>
      <c r="AN223" t="s">
        <v>499</v>
      </c>
      <c r="AO223" s="2">
        <v>44140</v>
      </c>
      <c r="AP223" s="3">
        <f t="shared" si="26"/>
        <v>588</v>
      </c>
      <c r="AQ223">
        <v>0</v>
      </c>
      <c r="AR223">
        <v>47.3</v>
      </c>
      <c r="AS223">
        <v>3</v>
      </c>
      <c r="AT223">
        <v>2</v>
      </c>
      <c r="AU223">
        <v>2</v>
      </c>
      <c r="AV223">
        <v>2</v>
      </c>
      <c r="AW223">
        <v>3</v>
      </c>
      <c r="AX223">
        <v>2</v>
      </c>
      <c r="AY223">
        <v>2</v>
      </c>
      <c r="AZ223">
        <v>2</v>
      </c>
      <c r="BA223">
        <v>46.9</v>
      </c>
      <c r="BB223">
        <v>40</v>
      </c>
      <c r="BC223">
        <v>33</v>
      </c>
      <c r="BD223">
        <v>30.4</v>
      </c>
      <c r="BE223">
        <v>18.5</v>
      </c>
      <c r="BF223">
        <v>18.600000000000001</v>
      </c>
      <c r="BG223">
        <v>3</v>
      </c>
      <c r="BH223">
        <f t="shared" si="29"/>
        <v>2.96703296703297E-2</v>
      </c>
      <c r="BL223" s="9"/>
    </row>
    <row r="224" spans="1:64">
      <c r="A224" s="4">
        <v>224</v>
      </c>
      <c r="B224" s="4" t="s">
        <v>0</v>
      </c>
      <c r="C224" s="4">
        <v>371</v>
      </c>
      <c r="D224" s="10">
        <v>43489</v>
      </c>
      <c r="E224" s="15">
        <v>0.5708333333333333</v>
      </c>
      <c r="F224" s="4" t="s">
        <v>315</v>
      </c>
      <c r="G224" s="16" t="s">
        <v>316</v>
      </c>
      <c r="H224" s="23" t="s">
        <v>63</v>
      </c>
      <c r="I224" s="4" t="s">
        <v>472</v>
      </c>
      <c r="J224" s="4"/>
      <c r="K224" s="4"/>
      <c r="L224" s="4"/>
      <c r="M224" s="14">
        <f t="shared" si="25"/>
        <v>180</v>
      </c>
      <c r="N224" s="4"/>
      <c r="O224" s="4"/>
      <c r="P224" s="4"/>
      <c r="Q224" s="4"/>
      <c r="R224" s="4"/>
      <c r="S224" s="4"/>
      <c r="T224" s="4"/>
      <c r="U224" s="4"/>
      <c r="V224" s="4" t="e">
        <f t="shared" si="28"/>
        <v>#DIV/0!</v>
      </c>
      <c r="W224" s="17"/>
      <c r="X224" s="4"/>
      <c r="Y224" s="4"/>
      <c r="Z224" s="4"/>
      <c r="AA224" s="4"/>
      <c r="AP224" s="3">
        <f t="shared" si="26"/>
        <v>0</v>
      </c>
      <c r="BH224" t="e">
        <f t="shared" si="29"/>
        <v>#DIV/0!</v>
      </c>
    </row>
    <row r="225" spans="1:64">
      <c r="A225" s="4">
        <v>225</v>
      </c>
      <c r="B225" s="4" t="s">
        <v>0</v>
      </c>
      <c r="C225" s="4">
        <v>372</v>
      </c>
      <c r="D225" s="10">
        <v>43491</v>
      </c>
      <c r="E225" s="15">
        <v>0.5708333333333333</v>
      </c>
      <c r="F225" s="4" t="s">
        <v>64</v>
      </c>
      <c r="G225" s="16" t="s">
        <v>317</v>
      </c>
      <c r="H225" s="23" t="s">
        <v>61</v>
      </c>
      <c r="I225" s="4"/>
      <c r="J225" s="4" t="s">
        <v>434</v>
      </c>
      <c r="K225" s="4"/>
      <c r="L225" s="10">
        <v>43491</v>
      </c>
      <c r="M225" s="14">
        <f t="shared" si="25"/>
        <v>43671</v>
      </c>
      <c r="N225" s="18">
        <v>27831</v>
      </c>
      <c r="O225" s="4" t="s">
        <v>496</v>
      </c>
      <c r="P225" s="4" t="s">
        <v>437</v>
      </c>
      <c r="Q225" s="4" t="s">
        <v>464</v>
      </c>
      <c r="R225" s="4" t="s">
        <v>464</v>
      </c>
      <c r="S225" s="4" t="s">
        <v>464</v>
      </c>
      <c r="T225" s="20">
        <v>166</v>
      </c>
      <c r="U225" s="20">
        <v>56</v>
      </c>
      <c r="V225" s="4">
        <f t="shared" si="28"/>
        <v>20.322252866889244</v>
      </c>
      <c r="W225" s="17" t="s">
        <v>469</v>
      </c>
      <c r="X225" s="4">
        <v>5</v>
      </c>
      <c r="Y225" s="4">
        <v>1</v>
      </c>
      <c r="Z225" s="4">
        <v>3</v>
      </c>
      <c r="AA225" s="4">
        <v>3</v>
      </c>
      <c r="AB225">
        <v>3</v>
      </c>
      <c r="AC225">
        <v>3</v>
      </c>
      <c r="AD225">
        <v>3</v>
      </c>
      <c r="AE225">
        <v>3</v>
      </c>
      <c r="AF225">
        <v>3</v>
      </c>
      <c r="AG225">
        <v>3</v>
      </c>
      <c r="AH225" s="6">
        <v>50.6</v>
      </c>
      <c r="AI225" s="6">
        <v>45.4</v>
      </c>
      <c r="AJ225" s="6">
        <v>39</v>
      </c>
      <c r="AK225" s="6">
        <v>36.5</v>
      </c>
      <c r="AL225" s="6">
        <v>21</v>
      </c>
      <c r="AM225" s="6">
        <v>19.7</v>
      </c>
      <c r="AN225" s="8">
        <v>5</v>
      </c>
      <c r="AO225" s="2">
        <v>43718</v>
      </c>
      <c r="AP225" s="3">
        <f t="shared" si="26"/>
        <v>227</v>
      </c>
      <c r="AQ225">
        <v>1</v>
      </c>
      <c r="AR225" s="6">
        <v>60.6</v>
      </c>
      <c r="AS225">
        <v>4</v>
      </c>
      <c r="AT225">
        <v>4</v>
      </c>
      <c r="AU225">
        <v>4</v>
      </c>
      <c r="AV225">
        <v>4</v>
      </c>
      <c r="AW225">
        <v>4</v>
      </c>
      <c r="AX225">
        <v>4</v>
      </c>
      <c r="AY225">
        <v>4</v>
      </c>
      <c r="AZ225">
        <v>4</v>
      </c>
      <c r="BA225" s="6">
        <v>54.3</v>
      </c>
      <c r="BB225" s="6">
        <v>48</v>
      </c>
      <c r="BC225" s="6">
        <v>42.5</v>
      </c>
      <c r="BD225" s="6">
        <v>39.4</v>
      </c>
      <c r="BE225" s="6">
        <v>21</v>
      </c>
      <c r="BF225" s="6">
        <v>19.8</v>
      </c>
      <c r="BG225" s="8">
        <v>0</v>
      </c>
      <c r="BH225">
        <f t="shared" si="29"/>
        <v>6.0320452403393218E-2</v>
      </c>
      <c r="BL225" s="9"/>
    </row>
    <row r="226" spans="1:64">
      <c r="A226" s="4">
        <v>226</v>
      </c>
      <c r="B226" s="4" t="s">
        <v>0</v>
      </c>
      <c r="C226" s="4">
        <v>375</v>
      </c>
      <c r="D226" s="10">
        <v>43494</v>
      </c>
      <c r="E226" s="15">
        <v>0.61249999999999993</v>
      </c>
      <c r="F226" s="4" t="s">
        <v>64</v>
      </c>
      <c r="G226" s="16" t="s">
        <v>318</v>
      </c>
      <c r="H226" s="23" t="s">
        <v>63</v>
      </c>
      <c r="I226" s="4" t="s">
        <v>472</v>
      </c>
      <c r="J226" s="4"/>
      <c r="K226" s="4"/>
      <c r="L226" s="4"/>
      <c r="M226" s="14">
        <f t="shared" si="25"/>
        <v>180</v>
      </c>
      <c r="N226" s="4"/>
      <c r="O226" s="4"/>
      <c r="P226" s="4"/>
      <c r="Q226" s="4"/>
      <c r="R226" s="4"/>
      <c r="S226" s="4"/>
      <c r="T226" s="4"/>
      <c r="U226" s="4"/>
      <c r="V226" s="4" t="e">
        <f t="shared" si="28"/>
        <v>#DIV/0!</v>
      </c>
      <c r="W226" s="17"/>
      <c r="X226" s="4"/>
      <c r="Y226" s="4"/>
      <c r="Z226" s="4"/>
      <c r="AA226" s="4"/>
      <c r="AP226" s="3">
        <f t="shared" si="26"/>
        <v>0</v>
      </c>
      <c r="BH226" t="e">
        <f t="shared" si="29"/>
        <v>#DIV/0!</v>
      </c>
    </row>
    <row r="227" spans="1:64">
      <c r="A227" s="4">
        <v>227</v>
      </c>
      <c r="B227" s="4" t="s">
        <v>0</v>
      </c>
      <c r="C227" s="4">
        <v>376</v>
      </c>
      <c r="D227" s="10">
        <v>43496</v>
      </c>
      <c r="E227" s="15">
        <v>0.56041666666666667</v>
      </c>
      <c r="F227" s="4" t="s">
        <v>64</v>
      </c>
      <c r="G227" s="16" t="s">
        <v>319</v>
      </c>
      <c r="H227" s="23" t="s">
        <v>61</v>
      </c>
      <c r="I227" s="4" t="s">
        <v>491</v>
      </c>
      <c r="J227" s="4"/>
      <c r="K227" s="4"/>
      <c r="L227" s="10">
        <v>43570</v>
      </c>
      <c r="M227" s="14">
        <f t="shared" si="25"/>
        <v>43750</v>
      </c>
      <c r="N227" s="10">
        <v>24222</v>
      </c>
      <c r="O227" s="4" t="s">
        <v>496</v>
      </c>
      <c r="P227" s="4" t="s">
        <v>437</v>
      </c>
      <c r="Q227" s="4" t="s">
        <v>468</v>
      </c>
      <c r="R227" s="4" t="s">
        <v>468</v>
      </c>
      <c r="S227" s="4" t="s">
        <v>440</v>
      </c>
      <c r="T227" s="4">
        <v>162</v>
      </c>
      <c r="U227" s="4">
        <v>56.1</v>
      </c>
      <c r="V227" s="4">
        <f t="shared" si="28"/>
        <v>21.376314586191128</v>
      </c>
      <c r="W227" s="17" t="s">
        <v>469</v>
      </c>
      <c r="X227" s="4">
        <v>4</v>
      </c>
      <c r="Y227" s="4">
        <v>0.5</v>
      </c>
      <c r="Z227" s="4">
        <v>3</v>
      </c>
      <c r="AA227" s="4">
        <v>3</v>
      </c>
      <c r="AB227">
        <v>4</v>
      </c>
      <c r="AC227">
        <v>4</v>
      </c>
      <c r="AD227">
        <v>3</v>
      </c>
      <c r="AE227">
        <v>3</v>
      </c>
      <c r="AF227">
        <v>4</v>
      </c>
      <c r="AG227">
        <v>4</v>
      </c>
      <c r="AH227">
        <v>51.6</v>
      </c>
      <c r="AI227">
        <v>42.5</v>
      </c>
      <c r="AJ227">
        <v>36</v>
      </c>
      <c r="AK227">
        <v>36.9</v>
      </c>
      <c r="AL227">
        <v>21.8</v>
      </c>
      <c r="AM227">
        <v>19.899999999999999</v>
      </c>
      <c r="AN227">
        <v>0</v>
      </c>
      <c r="AO227" s="2">
        <v>44137</v>
      </c>
      <c r="AP227" s="3">
        <f t="shared" si="26"/>
        <v>567</v>
      </c>
      <c r="AQ227">
        <v>0</v>
      </c>
      <c r="AR227">
        <v>51.1</v>
      </c>
      <c r="AS227">
        <v>2</v>
      </c>
      <c r="AT227">
        <v>2</v>
      </c>
      <c r="AU227">
        <v>3</v>
      </c>
      <c r="AV227">
        <v>4</v>
      </c>
      <c r="AW227">
        <v>2</v>
      </c>
      <c r="AX227">
        <v>2</v>
      </c>
      <c r="AY227">
        <v>3</v>
      </c>
      <c r="AZ227">
        <v>4</v>
      </c>
      <c r="BA227">
        <v>48.5</v>
      </c>
      <c r="BB227">
        <v>41.2</v>
      </c>
      <c r="BC227">
        <v>35.6</v>
      </c>
      <c r="BD227">
        <v>35.9</v>
      </c>
      <c r="BE227">
        <v>20.7</v>
      </c>
      <c r="BF227">
        <v>19</v>
      </c>
      <c r="BG227">
        <v>0</v>
      </c>
      <c r="BH227">
        <f t="shared" si="29"/>
        <v>-3.7374221370388171E-2</v>
      </c>
      <c r="BI227" s="5" t="s">
        <v>468</v>
      </c>
      <c r="BJ227" t="s">
        <v>492</v>
      </c>
    </row>
    <row r="228" spans="1:64">
      <c r="A228" s="4">
        <v>228</v>
      </c>
      <c r="B228" s="4" t="s">
        <v>0</v>
      </c>
      <c r="C228" s="4">
        <v>377</v>
      </c>
      <c r="D228" s="10">
        <v>43501</v>
      </c>
      <c r="E228" s="15">
        <v>0.35555555555555557</v>
      </c>
      <c r="F228" s="4" t="s">
        <v>64</v>
      </c>
      <c r="G228" s="16" t="s">
        <v>320</v>
      </c>
      <c r="H228" s="23" t="s">
        <v>61</v>
      </c>
      <c r="I228" s="4" t="s">
        <v>510</v>
      </c>
      <c r="J228" s="4" t="s">
        <v>434</v>
      </c>
      <c r="K228" s="4"/>
      <c r="L228" s="10">
        <v>43501</v>
      </c>
      <c r="M228" s="14">
        <f t="shared" si="25"/>
        <v>43681</v>
      </c>
      <c r="N228" s="10">
        <v>17099</v>
      </c>
      <c r="O228" s="4" t="s">
        <v>496</v>
      </c>
      <c r="P228" s="4" t="s">
        <v>435</v>
      </c>
      <c r="Q228" s="4" t="s">
        <v>468</v>
      </c>
      <c r="R228" s="4" t="s">
        <v>440</v>
      </c>
      <c r="S228" s="4" t="s">
        <v>468</v>
      </c>
      <c r="T228" s="4">
        <v>147</v>
      </c>
      <c r="U228" s="4">
        <v>66.599999999999994</v>
      </c>
      <c r="V228" s="4">
        <f t="shared" si="28"/>
        <v>30.820491461890878</v>
      </c>
      <c r="W228" s="17">
        <v>3</v>
      </c>
      <c r="X228" s="4">
        <v>4</v>
      </c>
      <c r="Y228" s="4">
        <v>0.5</v>
      </c>
      <c r="Z228" s="4">
        <v>6</v>
      </c>
      <c r="AA228" s="4">
        <v>6</v>
      </c>
      <c r="AB228">
        <v>6</v>
      </c>
      <c r="AC228">
        <v>6</v>
      </c>
      <c r="AD228">
        <v>5</v>
      </c>
      <c r="AE228">
        <v>5</v>
      </c>
      <c r="AF228">
        <v>5</v>
      </c>
      <c r="AG228">
        <v>6</v>
      </c>
      <c r="AH228">
        <v>62</v>
      </c>
      <c r="AI228">
        <v>56.5</v>
      </c>
      <c r="AJ228">
        <v>45.5</v>
      </c>
      <c r="AK228">
        <v>47.5</v>
      </c>
      <c r="AL228">
        <v>29.7</v>
      </c>
      <c r="AM228">
        <v>26.4</v>
      </c>
      <c r="AN228">
        <v>0</v>
      </c>
      <c r="AO228" s="2">
        <v>44799</v>
      </c>
      <c r="AP228" s="3">
        <f t="shared" si="26"/>
        <v>1298</v>
      </c>
      <c r="AQ228">
        <v>0</v>
      </c>
      <c r="BH228">
        <f t="shared" si="29"/>
        <v>-1</v>
      </c>
      <c r="BJ228" s="13" t="s">
        <v>511</v>
      </c>
    </row>
    <row r="229" spans="1:64">
      <c r="A229" s="4">
        <v>229</v>
      </c>
      <c r="B229" s="4" t="s">
        <v>0</v>
      </c>
      <c r="C229" s="4">
        <v>382</v>
      </c>
      <c r="D229" s="10">
        <v>43501</v>
      </c>
      <c r="E229" s="15">
        <v>0.5805555555555556</v>
      </c>
      <c r="F229" s="4" t="s">
        <v>64</v>
      </c>
      <c r="G229" s="16" t="s">
        <v>321</v>
      </c>
      <c r="H229" s="23" t="s">
        <v>63</v>
      </c>
      <c r="I229" s="4"/>
      <c r="J229" s="4"/>
      <c r="K229" s="4" t="s">
        <v>434</v>
      </c>
      <c r="L229" s="10">
        <v>43657</v>
      </c>
      <c r="M229" s="14">
        <f t="shared" si="25"/>
        <v>43837</v>
      </c>
      <c r="N229" s="18">
        <v>26178</v>
      </c>
      <c r="O229" s="4" t="s">
        <v>496</v>
      </c>
      <c r="P229" s="4" t="s">
        <v>437</v>
      </c>
      <c r="Q229" s="4" t="s">
        <v>464</v>
      </c>
      <c r="R229" s="4" t="s">
        <v>497</v>
      </c>
      <c r="S229" s="4" t="s">
        <v>464</v>
      </c>
      <c r="T229" s="20">
        <v>163</v>
      </c>
      <c r="U229" s="20">
        <v>51.1</v>
      </c>
      <c r="V229" s="4">
        <f t="shared" si="28"/>
        <v>19.232940645112727</v>
      </c>
      <c r="W229" s="17" t="s">
        <v>475</v>
      </c>
      <c r="X229" s="4">
        <v>2</v>
      </c>
      <c r="Y229" s="4">
        <v>0</v>
      </c>
      <c r="Z229" s="4">
        <v>2</v>
      </c>
      <c r="AA229" s="4">
        <v>2</v>
      </c>
      <c r="AB229">
        <v>2</v>
      </c>
      <c r="AC229">
        <v>2</v>
      </c>
      <c r="AD229">
        <v>2</v>
      </c>
      <c r="AE229">
        <v>3</v>
      </c>
      <c r="AF229">
        <v>2</v>
      </c>
      <c r="AG229">
        <v>2</v>
      </c>
      <c r="AH229" s="6">
        <v>46</v>
      </c>
      <c r="AI229" s="6">
        <v>39.5</v>
      </c>
      <c r="AJ229" s="6">
        <v>35</v>
      </c>
      <c r="AK229" s="6">
        <v>31.9</v>
      </c>
      <c r="AL229" s="6">
        <v>19</v>
      </c>
      <c r="AM229" s="6">
        <v>20.8</v>
      </c>
      <c r="AN229" s="8">
        <v>1</v>
      </c>
      <c r="AO229" s="2">
        <v>43860</v>
      </c>
      <c r="AP229" s="3">
        <f t="shared" si="26"/>
        <v>203</v>
      </c>
      <c r="AQ229">
        <v>0</v>
      </c>
      <c r="AR229" s="6">
        <v>49.4</v>
      </c>
      <c r="AS229">
        <v>2</v>
      </c>
      <c r="AT229">
        <v>2</v>
      </c>
      <c r="AU229">
        <v>2</v>
      </c>
      <c r="AV229">
        <v>2</v>
      </c>
      <c r="AW229">
        <v>3</v>
      </c>
      <c r="AX229">
        <v>3</v>
      </c>
      <c r="AY229">
        <v>2</v>
      </c>
      <c r="AZ229">
        <v>2</v>
      </c>
      <c r="BA229" s="6">
        <v>43.8</v>
      </c>
      <c r="BB229" s="6">
        <v>37.6</v>
      </c>
      <c r="BC229" s="6">
        <v>33.799999999999997</v>
      </c>
      <c r="BD229" s="6">
        <v>31.8</v>
      </c>
      <c r="BE229" s="6">
        <v>19</v>
      </c>
      <c r="BF229" s="6">
        <v>19.7</v>
      </c>
      <c r="BG229" s="8">
        <v>0</v>
      </c>
      <c r="BH229">
        <f t="shared" si="29"/>
        <v>-3.3818938605619291E-2</v>
      </c>
      <c r="BJ229" t="s">
        <v>441</v>
      </c>
      <c r="BL229" s="9"/>
    </row>
    <row r="230" spans="1:64">
      <c r="A230" s="4">
        <v>230</v>
      </c>
      <c r="B230" s="4" t="s">
        <v>0</v>
      </c>
      <c r="C230" s="4">
        <v>384</v>
      </c>
      <c r="D230" s="10">
        <v>43503</v>
      </c>
      <c r="E230" s="15">
        <v>0.57430555555555551</v>
      </c>
      <c r="F230" s="4" t="s">
        <v>64</v>
      </c>
      <c r="G230" s="16" t="s">
        <v>322</v>
      </c>
      <c r="H230" s="23" t="s">
        <v>63</v>
      </c>
      <c r="I230" s="4" t="s">
        <v>467</v>
      </c>
      <c r="J230" s="4"/>
      <c r="K230" s="4"/>
      <c r="L230" s="10">
        <v>43503</v>
      </c>
      <c r="M230" s="14">
        <f t="shared" si="25"/>
        <v>43683</v>
      </c>
      <c r="N230" s="10">
        <v>23756</v>
      </c>
      <c r="O230" s="4" t="s">
        <v>496</v>
      </c>
      <c r="P230" s="4" t="s">
        <v>437</v>
      </c>
      <c r="Q230" s="4" t="s">
        <v>468</v>
      </c>
      <c r="R230" s="4" t="s">
        <v>440</v>
      </c>
      <c r="S230" s="4" t="s">
        <v>468</v>
      </c>
      <c r="T230" s="4">
        <v>159</v>
      </c>
      <c r="U230" s="4">
        <v>48.5</v>
      </c>
      <c r="V230" s="4">
        <f t="shared" si="28"/>
        <v>19.184367706973617</v>
      </c>
      <c r="W230" s="17" t="s">
        <v>475</v>
      </c>
      <c r="X230" s="4">
        <v>2</v>
      </c>
      <c r="Y230" s="4">
        <v>0</v>
      </c>
      <c r="Z230" s="4">
        <v>2</v>
      </c>
      <c r="AA230" s="4">
        <v>2</v>
      </c>
      <c r="AB230">
        <v>2</v>
      </c>
      <c r="AC230">
        <v>2</v>
      </c>
      <c r="AD230">
        <v>2</v>
      </c>
      <c r="AE230">
        <v>2</v>
      </c>
      <c r="AF230">
        <v>2</v>
      </c>
      <c r="AG230">
        <v>2</v>
      </c>
      <c r="AH230">
        <v>46.7</v>
      </c>
      <c r="AI230">
        <v>36.799999999999997</v>
      </c>
      <c r="AJ230">
        <v>34.200000000000003</v>
      </c>
      <c r="AK230">
        <v>30.1</v>
      </c>
      <c r="AL230">
        <v>18.600000000000001</v>
      </c>
      <c r="AM230">
        <v>19.7</v>
      </c>
      <c r="AN230">
        <v>0</v>
      </c>
      <c r="AO230" s="2">
        <v>43867</v>
      </c>
      <c r="AP230" s="3">
        <f t="shared" si="26"/>
        <v>364</v>
      </c>
      <c r="AQ230">
        <v>0</v>
      </c>
      <c r="AR230">
        <v>50.4</v>
      </c>
      <c r="AS230">
        <v>2</v>
      </c>
      <c r="AT230">
        <v>2</v>
      </c>
      <c r="AU230">
        <v>2</v>
      </c>
      <c r="AV230">
        <v>2</v>
      </c>
      <c r="AW230">
        <v>2</v>
      </c>
      <c r="AX230">
        <v>2</v>
      </c>
      <c r="AY230">
        <v>2</v>
      </c>
      <c r="AZ230">
        <v>2</v>
      </c>
      <c r="BA230">
        <v>47.7</v>
      </c>
      <c r="BB230">
        <v>39.200000000000003</v>
      </c>
      <c r="BC230">
        <v>29.7</v>
      </c>
      <c r="BD230">
        <v>30.3</v>
      </c>
      <c r="BE230">
        <v>18.8</v>
      </c>
      <c r="BF230">
        <v>19.3</v>
      </c>
      <c r="BG230">
        <v>0</v>
      </c>
      <c r="BH230">
        <f t="shared" si="29"/>
        <v>-5.9108006448144327E-3</v>
      </c>
    </row>
    <row r="231" spans="1:64">
      <c r="A231" s="4">
        <v>231</v>
      </c>
      <c r="B231" s="4" t="s">
        <v>0</v>
      </c>
      <c r="C231" s="4">
        <v>385</v>
      </c>
      <c r="D231" s="10">
        <v>43508</v>
      </c>
      <c r="E231" s="15">
        <v>0.53819444444444442</v>
      </c>
      <c r="F231" s="4" t="s">
        <v>64</v>
      </c>
      <c r="G231" s="16" t="s">
        <v>323</v>
      </c>
      <c r="H231" s="23" t="s">
        <v>63</v>
      </c>
      <c r="I231" s="4" t="s">
        <v>472</v>
      </c>
      <c r="J231" s="4"/>
      <c r="K231" s="4"/>
      <c r="L231" s="4"/>
      <c r="M231" s="14">
        <f t="shared" si="25"/>
        <v>180</v>
      </c>
      <c r="N231" s="4"/>
      <c r="O231" s="4"/>
      <c r="P231" s="4"/>
      <c r="Q231" s="4"/>
      <c r="R231" s="4"/>
      <c r="S231" s="4"/>
      <c r="T231" s="4"/>
      <c r="U231" s="4"/>
      <c r="V231" s="4" t="e">
        <f t="shared" si="28"/>
        <v>#DIV/0!</v>
      </c>
      <c r="W231" s="17"/>
      <c r="X231" s="4"/>
      <c r="Y231" s="4"/>
      <c r="Z231" s="4"/>
      <c r="AA231" s="4"/>
      <c r="AP231" s="3">
        <f t="shared" si="26"/>
        <v>0</v>
      </c>
      <c r="BH231" t="e">
        <f t="shared" si="29"/>
        <v>#DIV/0!</v>
      </c>
    </row>
    <row r="232" spans="1:64">
      <c r="A232" s="4">
        <v>232</v>
      </c>
      <c r="B232" s="4" t="s">
        <v>0</v>
      </c>
      <c r="C232" s="4">
        <v>391</v>
      </c>
      <c r="D232" s="10">
        <v>43515</v>
      </c>
      <c r="E232" s="15">
        <v>0.55138888888888882</v>
      </c>
      <c r="F232" s="4" t="s">
        <v>59</v>
      </c>
      <c r="G232" s="16" t="s">
        <v>324</v>
      </c>
      <c r="H232" s="23" t="s">
        <v>61</v>
      </c>
      <c r="I232" s="4"/>
      <c r="J232" s="4" t="s">
        <v>434</v>
      </c>
      <c r="K232" s="4"/>
      <c r="L232" s="10">
        <v>43515</v>
      </c>
      <c r="M232" s="14">
        <f t="shared" si="25"/>
        <v>43695</v>
      </c>
      <c r="N232" s="10">
        <v>21538</v>
      </c>
      <c r="O232" s="4" t="s">
        <v>496</v>
      </c>
      <c r="P232" s="4" t="s">
        <v>435</v>
      </c>
      <c r="Q232" s="4" t="s">
        <v>464</v>
      </c>
      <c r="R232" s="4" t="s">
        <v>464</v>
      </c>
      <c r="S232" s="4" t="s">
        <v>464</v>
      </c>
      <c r="T232" s="20">
        <v>158</v>
      </c>
      <c r="U232" s="20">
        <v>50.2</v>
      </c>
      <c r="V232" s="4">
        <f t="shared" si="28"/>
        <v>20.108956897933027</v>
      </c>
      <c r="W232" s="17">
        <v>3</v>
      </c>
      <c r="X232" s="4">
        <v>4</v>
      </c>
      <c r="Y232" s="4">
        <v>0.5</v>
      </c>
      <c r="Z232" s="4">
        <v>3</v>
      </c>
      <c r="AA232" s="4">
        <v>4</v>
      </c>
      <c r="AB232">
        <v>4</v>
      </c>
      <c r="AC232">
        <v>4</v>
      </c>
      <c r="AD232">
        <v>3</v>
      </c>
      <c r="AE232">
        <v>4</v>
      </c>
      <c r="AF232">
        <v>3</v>
      </c>
      <c r="AG232">
        <v>4</v>
      </c>
      <c r="AH232" s="6">
        <v>44.5</v>
      </c>
      <c r="AI232" s="6">
        <v>41.5</v>
      </c>
      <c r="AJ232" s="6">
        <v>34.700000000000003</v>
      </c>
      <c r="AK232" s="6">
        <v>35.200000000000003</v>
      </c>
      <c r="AL232" s="6">
        <v>25.7</v>
      </c>
      <c r="AM232" s="6">
        <v>23.7</v>
      </c>
      <c r="AN232" s="8">
        <v>0</v>
      </c>
      <c r="AO232" s="2">
        <v>43762</v>
      </c>
      <c r="AP232" s="3">
        <f t="shared" si="26"/>
        <v>247</v>
      </c>
      <c r="AQ232">
        <v>0</v>
      </c>
      <c r="AR232">
        <v>49.1</v>
      </c>
      <c r="AS232">
        <v>3</v>
      </c>
      <c r="AT232">
        <v>3</v>
      </c>
      <c r="AU232">
        <v>3</v>
      </c>
      <c r="AV232">
        <v>3</v>
      </c>
      <c r="AW232">
        <v>3</v>
      </c>
      <c r="AX232">
        <v>3</v>
      </c>
      <c r="AY232">
        <v>3</v>
      </c>
      <c r="AZ232">
        <v>3</v>
      </c>
      <c r="BA232">
        <v>42.7</v>
      </c>
      <c r="BB232">
        <v>41.4</v>
      </c>
      <c r="BC232">
        <v>33.5</v>
      </c>
      <c r="BD232">
        <v>33.799999999999997</v>
      </c>
      <c r="BE232">
        <v>24.5</v>
      </c>
      <c r="BF232">
        <v>22.5</v>
      </c>
      <c r="BG232">
        <v>0</v>
      </c>
      <c r="BH232">
        <f t="shared" si="29"/>
        <v>-3.3609352167559697E-2</v>
      </c>
      <c r="BL232" s="9"/>
    </row>
    <row r="233" spans="1:64">
      <c r="A233" s="4">
        <v>233</v>
      </c>
      <c r="B233" s="4" t="s">
        <v>0</v>
      </c>
      <c r="C233" s="4">
        <v>395</v>
      </c>
      <c r="D233" s="10">
        <v>43519</v>
      </c>
      <c r="E233" s="15">
        <v>0.54027777777777775</v>
      </c>
      <c r="F233" s="4" t="s">
        <v>59</v>
      </c>
      <c r="G233" s="16" t="s">
        <v>325</v>
      </c>
      <c r="H233" s="23" t="s">
        <v>61</v>
      </c>
      <c r="I233" s="4"/>
      <c r="J233" s="4" t="s">
        <v>434</v>
      </c>
      <c r="K233" s="4"/>
      <c r="L233" s="10">
        <v>43519</v>
      </c>
      <c r="M233" s="14">
        <f t="shared" si="25"/>
        <v>43699</v>
      </c>
      <c r="N233" s="10">
        <v>22941</v>
      </c>
      <c r="O233" s="4" t="s">
        <v>496</v>
      </c>
      <c r="P233" s="4" t="s">
        <v>435</v>
      </c>
      <c r="Q233" s="4" t="s">
        <v>464</v>
      </c>
      <c r="R233" s="4" t="s">
        <v>497</v>
      </c>
      <c r="S233" s="4" t="s">
        <v>464</v>
      </c>
      <c r="T233" s="20">
        <v>161</v>
      </c>
      <c r="U233" s="20">
        <v>47.1</v>
      </c>
      <c r="V233" s="4">
        <f t="shared" si="28"/>
        <v>18.170595270244206</v>
      </c>
      <c r="W233" s="17" t="s">
        <v>475</v>
      </c>
      <c r="X233" s="4">
        <v>3</v>
      </c>
      <c r="Y233" s="4">
        <v>0</v>
      </c>
      <c r="Z233" s="4">
        <v>3</v>
      </c>
      <c r="AA233" s="4">
        <v>3</v>
      </c>
      <c r="AB233">
        <v>2</v>
      </c>
      <c r="AC233">
        <v>2</v>
      </c>
      <c r="AD233">
        <v>3</v>
      </c>
      <c r="AE233">
        <v>3</v>
      </c>
      <c r="AF233">
        <v>2</v>
      </c>
      <c r="AG233">
        <v>2</v>
      </c>
      <c r="AH233" s="6">
        <v>42.8</v>
      </c>
      <c r="AI233" s="6">
        <v>37.5</v>
      </c>
      <c r="AJ233" s="6">
        <v>31.2</v>
      </c>
      <c r="AK233" s="6">
        <v>29</v>
      </c>
      <c r="AL233" s="6">
        <v>17.7</v>
      </c>
      <c r="AM233" s="6">
        <v>20</v>
      </c>
      <c r="AN233" s="8">
        <v>1</v>
      </c>
      <c r="AO233" s="2">
        <v>43788</v>
      </c>
      <c r="AP233" s="3">
        <f t="shared" si="26"/>
        <v>269</v>
      </c>
      <c r="AQ233">
        <v>0</v>
      </c>
      <c r="AR233">
        <v>47.2</v>
      </c>
      <c r="AS233">
        <v>2</v>
      </c>
      <c r="AT233">
        <v>2</v>
      </c>
      <c r="AU233">
        <v>2</v>
      </c>
      <c r="AV233">
        <v>2</v>
      </c>
      <c r="AW233">
        <v>3</v>
      </c>
      <c r="AX233">
        <v>3</v>
      </c>
      <c r="AY233">
        <v>2</v>
      </c>
      <c r="AZ233">
        <v>2</v>
      </c>
      <c r="BA233">
        <v>42</v>
      </c>
      <c r="BB233">
        <v>35.5</v>
      </c>
      <c r="BC233">
        <v>31</v>
      </c>
      <c r="BD233">
        <v>29</v>
      </c>
      <c r="BE233">
        <v>16.8</v>
      </c>
      <c r="BF233">
        <v>18.899999999999999</v>
      </c>
      <c r="BG233">
        <v>0</v>
      </c>
      <c r="BH233">
        <f t="shared" si="29"/>
        <v>-2.8058361391694566E-2</v>
      </c>
      <c r="BL233" s="9"/>
    </row>
    <row r="234" spans="1:64">
      <c r="A234" s="4">
        <v>234</v>
      </c>
      <c r="B234" s="4" t="s">
        <v>0</v>
      </c>
      <c r="C234" s="4">
        <v>399</v>
      </c>
      <c r="D234" s="10">
        <v>43524</v>
      </c>
      <c r="E234" s="15">
        <v>0.50416666666666665</v>
      </c>
      <c r="F234" s="4" t="s">
        <v>64</v>
      </c>
      <c r="G234" s="16" t="s">
        <v>326</v>
      </c>
      <c r="H234" s="23" t="s">
        <v>63</v>
      </c>
      <c r="I234" s="4"/>
      <c r="J234" s="4"/>
      <c r="K234" s="4" t="s">
        <v>434</v>
      </c>
      <c r="L234" s="10">
        <v>43596</v>
      </c>
      <c r="M234" s="14">
        <f t="shared" si="25"/>
        <v>43776</v>
      </c>
      <c r="N234" s="18">
        <v>26933</v>
      </c>
      <c r="O234" s="4" t="s">
        <v>496</v>
      </c>
      <c r="P234" s="4" t="s">
        <v>437</v>
      </c>
      <c r="Q234" s="4" t="s">
        <v>464</v>
      </c>
      <c r="R234" s="4" t="s">
        <v>497</v>
      </c>
      <c r="S234" s="4" t="s">
        <v>464</v>
      </c>
      <c r="T234" s="20">
        <v>165</v>
      </c>
      <c r="U234" s="20">
        <v>54.6</v>
      </c>
      <c r="V234" s="4">
        <f t="shared" si="28"/>
        <v>20.055096418732781</v>
      </c>
      <c r="W234" s="17" t="s">
        <v>475</v>
      </c>
      <c r="X234" s="4">
        <v>3</v>
      </c>
      <c r="Y234" s="4">
        <v>0</v>
      </c>
      <c r="Z234" s="4">
        <v>2</v>
      </c>
      <c r="AA234" s="4">
        <v>2</v>
      </c>
      <c r="AB234">
        <v>3</v>
      </c>
      <c r="AC234">
        <v>3</v>
      </c>
      <c r="AD234">
        <v>2</v>
      </c>
      <c r="AE234">
        <v>2</v>
      </c>
      <c r="AF234">
        <v>3</v>
      </c>
      <c r="AG234">
        <v>3</v>
      </c>
      <c r="AH234" s="6">
        <v>49.8</v>
      </c>
      <c r="AI234" s="6">
        <v>44.2</v>
      </c>
      <c r="AJ234" s="6">
        <v>35.299999999999997</v>
      </c>
      <c r="AK234" s="6">
        <v>34.299999999999997</v>
      </c>
      <c r="AL234" s="6">
        <v>18.3</v>
      </c>
      <c r="AM234" s="6">
        <v>20.3</v>
      </c>
      <c r="AN234" s="8">
        <v>0</v>
      </c>
      <c r="AO234" s="2">
        <v>44023</v>
      </c>
      <c r="AP234" s="3">
        <f t="shared" si="26"/>
        <v>427</v>
      </c>
      <c r="AQ234">
        <v>0</v>
      </c>
      <c r="AR234">
        <v>52.2</v>
      </c>
      <c r="AS234">
        <v>2</v>
      </c>
      <c r="AT234">
        <v>2</v>
      </c>
      <c r="AU234">
        <v>2</v>
      </c>
      <c r="AV234">
        <v>2</v>
      </c>
      <c r="AW234">
        <v>2</v>
      </c>
      <c r="AX234">
        <v>2</v>
      </c>
      <c r="AY234">
        <v>2</v>
      </c>
      <c r="AZ234">
        <v>2</v>
      </c>
      <c r="BA234">
        <v>44.6</v>
      </c>
      <c r="BB234">
        <v>39.200000000000003</v>
      </c>
      <c r="BC234">
        <v>33.799999999999997</v>
      </c>
      <c r="BD234">
        <v>34.9</v>
      </c>
      <c r="BE234">
        <v>18.2</v>
      </c>
      <c r="BF234">
        <v>20</v>
      </c>
      <c r="BG234">
        <v>3</v>
      </c>
      <c r="BH234">
        <f t="shared" si="29"/>
        <v>-5.687438180019809E-2</v>
      </c>
      <c r="BJ234" t="s">
        <v>441</v>
      </c>
      <c r="BL234" s="9"/>
    </row>
    <row r="235" spans="1:64">
      <c r="A235" s="4">
        <v>235</v>
      </c>
      <c r="B235" s="4" t="s">
        <v>0</v>
      </c>
      <c r="C235" s="4">
        <v>402</v>
      </c>
      <c r="D235" s="10">
        <v>43529</v>
      </c>
      <c r="E235" s="15">
        <v>0.54097222222222219</v>
      </c>
      <c r="F235" s="4" t="s">
        <v>59</v>
      </c>
      <c r="G235" s="16" t="s">
        <v>327</v>
      </c>
      <c r="H235" s="23" t="s">
        <v>61</v>
      </c>
      <c r="I235" s="4" t="s">
        <v>491</v>
      </c>
      <c r="J235" s="4"/>
      <c r="K235" s="4"/>
      <c r="L235" s="10">
        <v>43615</v>
      </c>
      <c r="M235" s="14">
        <f t="shared" si="25"/>
        <v>43795</v>
      </c>
      <c r="N235" s="10">
        <v>19812</v>
      </c>
      <c r="O235" s="4" t="s">
        <v>496</v>
      </c>
      <c r="P235" s="4" t="s">
        <v>435</v>
      </c>
      <c r="Q235" s="4" t="s">
        <v>468</v>
      </c>
      <c r="R235" s="4" t="s">
        <v>440</v>
      </c>
      <c r="S235" s="4" t="s">
        <v>468</v>
      </c>
      <c r="T235" s="4">
        <v>154</v>
      </c>
      <c r="U235" s="4">
        <v>50.7</v>
      </c>
      <c r="V235" s="4">
        <f t="shared" si="28"/>
        <v>21.377972676673977</v>
      </c>
      <c r="W235" s="17" t="s">
        <v>469</v>
      </c>
      <c r="X235" s="4">
        <v>4</v>
      </c>
      <c r="Y235" s="4">
        <v>0</v>
      </c>
      <c r="Z235" s="4">
        <v>3</v>
      </c>
      <c r="AA235" s="4">
        <v>3</v>
      </c>
      <c r="AB235">
        <v>2</v>
      </c>
      <c r="AC235">
        <v>2</v>
      </c>
      <c r="AD235">
        <v>2</v>
      </c>
      <c r="AE235">
        <v>2</v>
      </c>
      <c r="AF235">
        <v>2</v>
      </c>
      <c r="AG235">
        <v>2</v>
      </c>
      <c r="AH235">
        <v>52.8</v>
      </c>
      <c r="AI235">
        <v>45.1</v>
      </c>
      <c r="AJ235">
        <v>36.4</v>
      </c>
      <c r="AK235">
        <v>34.1</v>
      </c>
      <c r="AL235">
        <v>22</v>
      </c>
      <c r="AM235">
        <v>21.2</v>
      </c>
      <c r="AN235">
        <v>0</v>
      </c>
      <c r="AO235" s="2">
        <v>43995</v>
      </c>
      <c r="AP235" s="3">
        <f t="shared" si="26"/>
        <v>380</v>
      </c>
      <c r="AQ235">
        <v>0</v>
      </c>
      <c r="AR235">
        <v>49.9</v>
      </c>
      <c r="AS235">
        <v>2</v>
      </c>
      <c r="AT235">
        <v>2</v>
      </c>
      <c r="AU235">
        <v>2</v>
      </c>
      <c r="AV235">
        <v>3</v>
      </c>
      <c r="AW235">
        <v>2</v>
      </c>
      <c r="AX235">
        <v>2</v>
      </c>
      <c r="AY235">
        <v>2</v>
      </c>
      <c r="AZ235">
        <v>2</v>
      </c>
      <c r="BA235">
        <v>50</v>
      </c>
      <c r="BB235">
        <v>43.7</v>
      </c>
      <c r="BC235">
        <v>35.299999999999997</v>
      </c>
      <c r="BD235">
        <v>35.799999999999997</v>
      </c>
      <c r="BE235">
        <v>21.5</v>
      </c>
      <c r="BF235">
        <v>21.3</v>
      </c>
      <c r="BG235">
        <v>0</v>
      </c>
      <c r="BH235">
        <f t="shared" si="29"/>
        <v>-1.8903591682419525E-2</v>
      </c>
      <c r="BJ235" t="s">
        <v>456</v>
      </c>
    </row>
    <row r="236" spans="1:64">
      <c r="A236" s="4">
        <v>236</v>
      </c>
      <c r="B236" s="4" t="s">
        <v>0</v>
      </c>
      <c r="C236" s="4">
        <v>407</v>
      </c>
      <c r="D236" s="10">
        <v>43531</v>
      </c>
      <c r="E236" s="15">
        <v>0.50347222222222221</v>
      </c>
      <c r="F236" s="4" t="s">
        <v>64</v>
      </c>
      <c r="G236" s="16" t="s">
        <v>328</v>
      </c>
      <c r="H236" s="23" t="s">
        <v>61</v>
      </c>
      <c r="I236" s="4" t="s">
        <v>491</v>
      </c>
      <c r="J236" s="4"/>
      <c r="K236" s="4"/>
      <c r="L236" s="10">
        <v>43658</v>
      </c>
      <c r="M236" s="14">
        <f t="shared" si="25"/>
        <v>43838</v>
      </c>
      <c r="N236" s="10">
        <v>31065</v>
      </c>
      <c r="O236" s="4" t="s">
        <v>496</v>
      </c>
      <c r="P236" s="4" t="s">
        <v>435</v>
      </c>
      <c r="Q236" s="4" t="s">
        <v>468</v>
      </c>
      <c r="R236" s="4" t="s">
        <v>440</v>
      </c>
      <c r="S236" s="4" t="s">
        <v>440</v>
      </c>
      <c r="T236" s="4">
        <v>160</v>
      </c>
      <c r="U236" s="4">
        <v>49.2</v>
      </c>
      <c r="V236" s="4">
        <f t="shared" si="28"/>
        <v>19.21875</v>
      </c>
      <c r="W236" s="17">
        <v>1</v>
      </c>
      <c r="X236" s="4">
        <v>1</v>
      </c>
      <c r="Y236" s="4">
        <v>0</v>
      </c>
      <c r="Z236" s="4">
        <v>2</v>
      </c>
      <c r="AA236" s="4">
        <v>2</v>
      </c>
      <c r="AB236">
        <v>2</v>
      </c>
      <c r="AC236">
        <v>2</v>
      </c>
      <c r="AD236">
        <v>2</v>
      </c>
      <c r="AE236">
        <v>2</v>
      </c>
      <c r="AF236">
        <v>2</v>
      </c>
      <c r="AG236">
        <v>2</v>
      </c>
      <c r="AH236">
        <v>40</v>
      </c>
      <c r="AI236">
        <v>34.200000000000003</v>
      </c>
      <c r="AJ236">
        <v>32.299999999999997</v>
      </c>
      <c r="AK236">
        <v>30.3</v>
      </c>
      <c r="AL236">
        <v>18</v>
      </c>
      <c r="AM236">
        <v>19.3</v>
      </c>
      <c r="AN236">
        <v>0</v>
      </c>
      <c r="AO236" s="2">
        <v>43860</v>
      </c>
      <c r="AP236" s="3">
        <f t="shared" si="26"/>
        <v>202</v>
      </c>
      <c r="AQ236">
        <v>0</v>
      </c>
      <c r="AR236">
        <v>48.9</v>
      </c>
      <c r="AS236">
        <v>2</v>
      </c>
      <c r="AT236">
        <v>2</v>
      </c>
      <c r="AU236">
        <v>2</v>
      </c>
      <c r="AV236">
        <v>3</v>
      </c>
      <c r="AW236">
        <v>2</v>
      </c>
      <c r="AX236">
        <v>2</v>
      </c>
      <c r="AY236">
        <v>2</v>
      </c>
      <c r="AZ236" t="s">
        <v>440</v>
      </c>
      <c r="BA236">
        <v>43.8</v>
      </c>
      <c r="BB236">
        <v>38.4</v>
      </c>
      <c r="BC236">
        <v>30.1</v>
      </c>
      <c r="BD236">
        <v>32.4</v>
      </c>
      <c r="BE236">
        <v>18.8</v>
      </c>
      <c r="BF236">
        <v>20.100000000000001</v>
      </c>
      <c r="BG236">
        <v>0</v>
      </c>
      <c r="BH236">
        <f t="shared" si="29"/>
        <v>5.4566341183227861E-2</v>
      </c>
      <c r="BJ236" t="s">
        <v>456</v>
      </c>
    </row>
    <row r="237" spans="1:64">
      <c r="A237" s="4">
        <v>237</v>
      </c>
      <c r="B237" s="4" t="s">
        <v>0</v>
      </c>
      <c r="C237" s="4">
        <v>410</v>
      </c>
      <c r="D237" s="10">
        <v>43531</v>
      </c>
      <c r="E237" s="15">
        <v>0.5541666666666667</v>
      </c>
      <c r="F237" s="4" t="s">
        <v>64</v>
      </c>
      <c r="G237" s="16" t="s">
        <v>329</v>
      </c>
      <c r="H237" s="23" t="s">
        <v>63</v>
      </c>
      <c r="I237" s="4" t="s">
        <v>490</v>
      </c>
      <c r="J237" s="4"/>
      <c r="K237" s="4"/>
      <c r="L237" s="10">
        <v>43658</v>
      </c>
      <c r="M237" s="14">
        <f t="shared" si="25"/>
        <v>43838</v>
      </c>
      <c r="N237" s="10">
        <v>26388</v>
      </c>
      <c r="O237" s="4" t="s">
        <v>496</v>
      </c>
      <c r="P237" s="4" t="s">
        <v>437</v>
      </c>
      <c r="Q237" s="4" t="s">
        <v>468</v>
      </c>
      <c r="R237" s="4" t="s">
        <v>468</v>
      </c>
      <c r="S237" s="4" t="s">
        <v>468</v>
      </c>
      <c r="T237" s="4">
        <v>161</v>
      </c>
      <c r="U237" s="4">
        <v>56.1</v>
      </c>
      <c r="V237" s="4">
        <f t="shared" ref="V237:V268" si="30">U237/(T237*T237/10000)</f>
        <v>21.642683538443734</v>
      </c>
      <c r="W237" s="17">
        <v>3</v>
      </c>
      <c r="X237" s="4">
        <v>3</v>
      </c>
      <c r="Y237" s="4">
        <v>0</v>
      </c>
      <c r="Z237" s="4">
        <v>3</v>
      </c>
      <c r="AA237" s="4">
        <v>3</v>
      </c>
      <c r="AB237">
        <v>4</v>
      </c>
      <c r="AC237">
        <v>4</v>
      </c>
      <c r="AD237">
        <v>3</v>
      </c>
      <c r="AE237">
        <v>3</v>
      </c>
      <c r="AF237">
        <v>4</v>
      </c>
      <c r="AG237">
        <v>4</v>
      </c>
      <c r="AH237">
        <v>53</v>
      </c>
      <c r="AI237">
        <v>42.9</v>
      </c>
      <c r="AJ237">
        <v>37.1</v>
      </c>
      <c r="AK237">
        <v>38</v>
      </c>
      <c r="AL237">
        <v>24.1</v>
      </c>
      <c r="AM237">
        <v>20.9</v>
      </c>
      <c r="AN237">
        <v>0</v>
      </c>
      <c r="AO237" s="2">
        <v>44019</v>
      </c>
      <c r="AP237" s="3">
        <f t="shared" si="26"/>
        <v>361</v>
      </c>
      <c r="AQ237">
        <v>0</v>
      </c>
      <c r="AR237">
        <v>56.2</v>
      </c>
      <c r="AS237">
        <v>3</v>
      </c>
      <c r="AT237">
        <v>3</v>
      </c>
      <c r="AU237">
        <v>3</v>
      </c>
      <c r="AV237">
        <v>3</v>
      </c>
      <c r="AW237">
        <v>3</v>
      </c>
      <c r="AX237">
        <v>3</v>
      </c>
      <c r="AY237">
        <v>3</v>
      </c>
      <c r="AZ237">
        <v>3</v>
      </c>
      <c r="BA237">
        <v>53</v>
      </c>
      <c r="BB237">
        <v>43.4</v>
      </c>
      <c r="BC237">
        <v>37.4</v>
      </c>
      <c r="BD237">
        <v>35.9</v>
      </c>
      <c r="BE237">
        <v>21</v>
      </c>
      <c r="BF237">
        <v>21.6</v>
      </c>
      <c r="BG237">
        <v>0</v>
      </c>
      <c r="BH237">
        <f t="shared" si="29"/>
        <v>-1.7129629629629578E-2</v>
      </c>
      <c r="BI237" s="5" t="s">
        <v>468</v>
      </c>
      <c r="BJ237" t="s">
        <v>453</v>
      </c>
    </row>
    <row r="238" spans="1:64">
      <c r="A238" s="4">
        <v>238</v>
      </c>
      <c r="B238" s="4" t="s">
        <v>0</v>
      </c>
      <c r="C238" s="4">
        <v>414</v>
      </c>
      <c r="D238" s="10">
        <v>43536</v>
      </c>
      <c r="E238" s="15">
        <v>0.52777777777777779</v>
      </c>
      <c r="F238" s="4" t="s">
        <v>64</v>
      </c>
      <c r="G238" s="16" t="s">
        <v>330</v>
      </c>
      <c r="H238" s="23" t="s">
        <v>61</v>
      </c>
      <c r="I238" s="4" t="s">
        <v>491</v>
      </c>
      <c r="J238" s="4"/>
      <c r="K238" s="4"/>
      <c r="L238" s="10">
        <v>43711</v>
      </c>
      <c r="M238" s="14">
        <f t="shared" si="25"/>
        <v>43891</v>
      </c>
      <c r="N238" s="10">
        <v>22519</v>
      </c>
      <c r="O238" s="4" t="s">
        <v>496</v>
      </c>
      <c r="P238" s="4" t="s">
        <v>437</v>
      </c>
      <c r="Q238" s="4" t="s">
        <v>468</v>
      </c>
      <c r="R238" s="4" t="s">
        <v>440</v>
      </c>
      <c r="S238" s="4" t="s">
        <v>440</v>
      </c>
      <c r="T238" s="4">
        <v>153</v>
      </c>
      <c r="U238" s="4">
        <v>49.8</v>
      </c>
      <c r="V238" s="4">
        <f t="shared" si="30"/>
        <v>21.273869024734076</v>
      </c>
      <c r="W238" s="17">
        <v>3</v>
      </c>
      <c r="X238" s="4">
        <v>4</v>
      </c>
      <c r="Y238" s="4">
        <v>0</v>
      </c>
      <c r="Z238" s="4">
        <v>3</v>
      </c>
      <c r="AA238" s="4">
        <v>3</v>
      </c>
      <c r="AB238">
        <v>4</v>
      </c>
      <c r="AC238">
        <v>4</v>
      </c>
      <c r="AD238">
        <v>3</v>
      </c>
      <c r="AE238">
        <v>3</v>
      </c>
      <c r="AF238">
        <v>4</v>
      </c>
      <c r="AG238">
        <v>4</v>
      </c>
      <c r="AH238">
        <v>48.2</v>
      </c>
      <c r="AI238">
        <v>41.9</v>
      </c>
      <c r="AJ238">
        <v>34.200000000000003</v>
      </c>
      <c r="AK238">
        <v>38</v>
      </c>
      <c r="AL238">
        <v>23.2</v>
      </c>
      <c r="AM238">
        <v>20.7</v>
      </c>
      <c r="AN238">
        <v>0</v>
      </c>
      <c r="AO238" s="2">
        <v>43986</v>
      </c>
      <c r="AP238" s="3">
        <f t="shared" si="26"/>
        <v>275</v>
      </c>
      <c r="AQ238">
        <v>0</v>
      </c>
      <c r="AR238">
        <v>50.6</v>
      </c>
      <c r="AS238">
        <v>4</v>
      </c>
      <c r="AT238">
        <v>4</v>
      </c>
      <c r="AU238">
        <v>5</v>
      </c>
      <c r="AV238">
        <v>5</v>
      </c>
      <c r="AW238">
        <v>3</v>
      </c>
      <c r="AX238">
        <v>4</v>
      </c>
      <c r="AY238">
        <v>5</v>
      </c>
      <c r="AZ238">
        <v>5</v>
      </c>
      <c r="BA238">
        <v>48.9</v>
      </c>
      <c r="BB238">
        <v>42.5</v>
      </c>
      <c r="BC238">
        <v>32.6</v>
      </c>
      <c r="BD238">
        <v>39.6</v>
      </c>
      <c r="BE238">
        <v>25.3</v>
      </c>
      <c r="BF238">
        <v>21.1</v>
      </c>
      <c r="BG238">
        <v>5</v>
      </c>
      <c r="BH238">
        <f t="shared" si="29"/>
        <v>1.8428709990300735E-2</v>
      </c>
    </row>
    <row r="239" spans="1:64">
      <c r="A239" s="4">
        <v>239</v>
      </c>
      <c r="B239" s="4" t="s">
        <v>0</v>
      </c>
      <c r="C239" s="4">
        <v>415</v>
      </c>
      <c r="D239" s="10">
        <v>43536</v>
      </c>
      <c r="E239" s="15">
        <v>0.53680555555555554</v>
      </c>
      <c r="F239" s="4" t="s">
        <v>64</v>
      </c>
      <c r="G239" s="16" t="s">
        <v>331</v>
      </c>
      <c r="H239" s="23" t="s">
        <v>61</v>
      </c>
      <c r="I239" s="4"/>
      <c r="J239" s="4" t="s">
        <v>434</v>
      </c>
      <c r="K239" s="4"/>
      <c r="L239" s="10">
        <v>43536</v>
      </c>
      <c r="M239" s="14">
        <f t="shared" si="25"/>
        <v>43716</v>
      </c>
      <c r="N239" s="10">
        <v>31401</v>
      </c>
      <c r="O239" s="4" t="s">
        <v>496</v>
      </c>
      <c r="P239" s="4" t="s">
        <v>437</v>
      </c>
      <c r="Q239" s="4" t="s">
        <v>464</v>
      </c>
      <c r="R239" s="4" t="s">
        <v>464</v>
      </c>
      <c r="S239" s="4" t="s">
        <v>464</v>
      </c>
      <c r="T239" s="20">
        <v>160</v>
      </c>
      <c r="U239" s="20">
        <v>51.7</v>
      </c>
      <c r="V239" s="4">
        <f t="shared" si="30"/>
        <v>20.1953125</v>
      </c>
      <c r="W239" s="17" t="s">
        <v>475</v>
      </c>
      <c r="X239" s="4">
        <v>2</v>
      </c>
      <c r="Y239" s="4">
        <v>0</v>
      </c>
      <c r="Z239" s="4">
        <v>2</v>
      </c>
      <c r="AA239" s="4">
        <v>2</v>
      </c>
      <c r="AB239">
        <v>2</v>
      </c>
      <c r="AC239">
        <v>2</v>
      </c>
      <c r="AD239">
        <v>2</v>
      </c>
      <c r="AE239">
        <v>2</v>
      </c>
      <c r="AF239">
        <v>2</v>
      </c>
      <c r="AG239">
        <v>2</v>
      </c>
      <c r="AH239" s="6">
        <v>49</v>
      </c>
      <c r="AI239" s="6">
        <v>41.2</v>
      </c>
      <c r="AJ239" s="6">
        <v>33.9</v>
      </c>
      <c r="AK239" s="6">
        <v>32.5</v>
      </c>
      <c r="AL239" s="6">
        <v>20.2</v>
      </c>
      <c r="AM239" s="6">
        <v>19.3</v>
      </c>
      <c r="AN239" s="8">
        <v>0</v>
      </c>
      <c r="AO239" s="2">
        <v>43839</v>
      </c>
      <c r="AP239" s="3">
        <f t="shared" si="26"/>
        <v>303</v>
      </c>
      <c r="AQ239">
        <v>0</v>
      </c>
      <c r="AR239">
        <v>53.1</v>
      </c>
      <c r="AS239">
        <v>2</v>
      </c>
      <c r="AT239">
        <v>2</v>
      </c>
      <c r="AU239">
        <v>2</v>
      </c>
      <c r="AV239">
        <v>2</v>
      </c>
      <c r="AW239">
        <v>2</v>
      </c>
      <c r="AX239">
        <v>2</v>
      </c>
      <c r="AY239">
        <v>2</v>
      </c>
      <c r="AZ239">
        <v>2</v>
      </c>
      <c r="BA239">
        <v>48.4</v>
      </c>
      <c r="BB239">
        <v>39.1</v>
      </c>
      <c r="BC239">
        <v>32.700000000000003</v>
      </c>
      <c r="BD239">
        <v>31.5</v>
      </c>
      <c r="BE239">
        <v>19.2</v>
      </c>
      <c r="BF239">
        <v>18.5</v>
      </c>
      <c r="BG239">
        <v>0</v>
      </c>
      <c r="BH239">
        <f t="shared" si="29"/>
        <v>-3.4166241713411614E-2</v>
      </c>
      <c r="BL239" s="9"/>
    </row>
    <row r="240" spans="1:64">
      <c r="A240" s="4">
        <v>240</v>
      </c>
      <c r="B240" s="4" t="s">
        <v>0</v>
      </c>
      <c r="C240" s="4">
        <v>416</v>
      </c>
      <c r="D240" s="10">
        <v>43536</v>
      </c>
      <c r="E240" s="15">
        <v>0.5444444444444444</v>
      </c>
      <c r="F240" s="4" t="s">
        <v>332</v>
      </c>
      <c r="G240" s="16" t="s">
        <v>333</v>
      </c>
      <c r="H240" s="23" t="s">
        <v>63</v>
      </c>
      <c r="I240" s="4"/>
      <c r="J240" s="4"/>
      <c r="K240" s="4" t="s">
        <v>434</v>
      </c>
      <c r="L240" s="10">
        <v>44033</v>
      </c>
      <c r="M240" s="14">
        <f t="shared" si="25"/>
        <v>44213</v>
      </c>
      <c r="N240" s="10">
        <v>19407</v>
      </c>
      <c r="O240" s="4" t="s">
        <v>496</v>
      </c>
      <c r="P240" s="4" t="s">
        <v>435</v>
      </c>
      <c r="Q240" s="4" t="s">
        <v>497</v>
      </c>
      <c r="R240" s="4" t="s">
        <v>464</v>
      </c>
      <c r="S240" s="4" t="s">
        <v>464</v>
      </c>
      <c r="T240" s="20">
        <v>157.5</v>
      </c>
      <c r="U240" s="20">
        <v>51.4</v>
      </c>
      <c r="V240" s="4">
        <f t="shared" si="30"/>
        <v>20.72058453010834</v>
      </c>
      <c r="W240" s="17" t="s">
        <v>469</v>
      </c>
      <c r="X240" s="4">
        <v>3</v>
      </c>
      <c r="Y240" s="4">
        <v>0</v>
      </c>
      <c r="Z240" s="4">
        <v>3</v>
      </c>
      <c r="AA240" s="4">
        <v>4</v>
      </c>
      <c r="AB240">
        <v>3</v>
      </c>
      <c r="AC240">
        <v>4</v>
      </c>
      <c r="AD240">
        <v>3</v>
      </c>
      <c r="AE240">
        <v>4</v>
      </c>
      <c r="AF240">
        <v>3</v>
      </c>
      <c r="AG240">
        <v>3</v>
      </c>
      <c r="AH240" s="6">
        <v>52.3</v>
      </c>
      <c r="AI240" s="6">
        <v>47.2</v>
      </c>
      <c r="AJ240" s="6">
        <v>36.4</v>
      </c>
      <c r="AK240" s="6">
        <v>33.700000000000003</v>
      </c>
      <c r="AL240" s="6">
        <v>20.100000000000001</v>
      </c>
      <c r="AM240" s="6">
        <v>22.1</v>
      </c>
      <c r="AN240" s="8">
        <v>3</v>
      </c>
      <c r="AO240" s="2">
        <v>44310</v>
      </c>
      <c r="AP240" s="3">
        <f t="shared" si="26"/>
        <v>277</v>
      </c>
      <c r="AQ240">
        <v>0</v>
      </c>
      <c r="AR240">
        <v>50.4</v>
      </c>
      <c r="AS240">
        <v>2</v>
      </c>
      <c r="AT240">
        <v>2</v>
      </c>
      <c r="AU240">
        <v>2</v>
      </c>
      <c r="AV240">
        <v>2</v>
      </c>
      <c r="AW240">
        <v>3</v>
      </c>
      <c r="AX240">
        <v>3</v>
      </c>
      <c r="AY240">
        <v>2</v>
      </c>
      <c r="AZ240">
        <v>2</v>
      </c>
      <c r="BA240">
        <v>49.2</v>
      </c>
      <c r="BB240">
        <v>45.2</v>
      </c>
      <c r="BC240">
        <v>33.5</v>
      </c>
      <c r="BD240">
        <v>32</v>
      </c>
      <c r="BE240">
        <v>20</v>
      </c>
      <c r="BF240">
        <v>20.5</v>
      </c>
      <c r="BG240">
        <v>0</v>
      </c>
      <c r="BH240">
        <f t="shared" si="29"/>
        <v>-5.3824362606232322E-2</v>
      </c>
      <c r="BJ240" t="s">
        <v>441</v>
      </c>
      <c r="BL240" s="9"/>
    </row>
    <row r="241" spans="1:64">
      <c r="A241" s="4">
        <v>241</v>
      </c>
      <c r="B241" s="4" t="s">
        <v>0</v>
      </c>
      <c r="C241" s="4">
        <v>417</v>
      </c>
      <c r="D241" s="10">
        <v>43536</v>
      </c>
      <c r="E241" s="15">
        <v>0.57361111111111118</v>
      </c>
      <c r="F241" s="4" t="s">
        <v>59</v>
      </c>
      <c r="G241" s="16" t="s">
        <v>334</v>
      </c>
      <c r="H241" s="23" t="s">
        <v>63</v>
      </c>
      <c r="I241" s="4"/>
      <c r="J241" s="4"/>
      <c r="K241" s="4" t="s">
        <v>434</v>
      </c>
      <c r="L241" s="10">
        <v>43752</v>
      </c>
      <c r="M241" s="14">
        <f t="shared" si="25"/>
        <v>43932</v>
      </c>
      <c r="N241" s="10">
        <v>23845</v>
      </c>
      <c r="O241" s="4" t="s">
        <v>496</v>
      </c>
      <c r="P241" s="4" t="s">
        <v>437</v>
      </c>
      <c r="Q241" s="4" t="s">
        <v>464</v>
      </c>
      <c r="R241" s="4" t="s">
        <v>497</v>
      </c>
      <c r="S241" s="4" t="s">
        <v>497</v>
      </c>
      <c r="T241" s="20">
        <v>156</v>
      </c>
      <c r="U241" s="20">
        <v>42.1</v>
      </c>
      <c r="V241" s="4">
        <f t="shared" si="30"/>
        <v>17.29947403024326</v>
      </c>
      <c r="W241" s="17">
        <v>1</v>
      </c>
      <c r="X241" s="4">
        <v>2</v>
      </c>
      <c r="Y241" s="4">
        <v>0</v>
      </c>
      <c r="Z241" s="4">
        <v>2</v>
      </c>
      <c r="AA241" s="4">
        <v>2</v>
      </c>
      <c r="AB241">
        <v>2</v>
      </c>
      <c r="AC241">
        <v>2</v>
      </c>
      <c r="AD241">
        <v>2</v>
      </c>
      <c r="AE241">
        <v>2</v>
      </c>
      <c r="AF241">
        <v>2</v>
      </c>
      <c r="AG241">
        <v>2</v>
      </c>
      <c r="AH241" s="6">
        <v>42</v>
      </c>
      <c r="AI241" s="6">
        <v>36.700000000000003</v>
      </c>
      <c r="AJ241" s="6">
        <v>33</v>
      </c>
      <c r="AK241" s="6">
        <v>30.6</v>
      </c>
      <c r="AL241" s="6">
        <v>19.2</v>
      </c>
      <c r="AM241" s="6">
        <v>20.6</v>
      </c>
      <c r="AN241">
        <v>3</v>
      </c>
      <c r="AO241" s="2">
        <v>43993</v>
      </c>
      <c r="AP241" s="3">
        <f t="shared" si="26"/>
        <v>241</v>
      </c>
      <c r="AQ241">
        <v>0</v>
      </c>
      <c r="AR241">
        <v>42.4</v>
      </c>
      <c r="AS241">
        <v>2</v>
      </c>
      <c r="AT241">
        <v>2</v>
      </c>
      <c r="AU241">
        <v>2</v>
      </c>
      <c r="AV241">
        <v>3</v>
      </c>
      <c r="AW241">
        <v>3</v>
      </c>
      <c r="AX241">
        <v>2</v>
      </c>
      <c r="AY241">
        <v>2</v>
      </c>
      <c r="AZ241">
        <v>3</v>
      </c>
      <c r="BA241">
        <v>40.700000000000003</v>
      </c>
      <c r="BB241">
        <v>36</v>
      </c>
      <c r="BC241">
        <v>32.1</v>
      </c>
      <c r="BD241">
        <v>30.5</v>
      </c>
      <c r="BE241">
        <v>18.7</v>
      </c>
      <c r="BF241">
        <v>20</v>
      </c>
      <c r="BG241">
        <v>0</v>
      </c>
      <c r="BH241">
        <f t="shared" si="29"/>
        <v>-2.2515101592531544E-2</v>
      </c>
      <c r="BJ241" t="s">
        <v>441</v>
      </c>
      <c r="BL241" s="9"/>
    </row>
    <row r="242" spans="1:64">
      <c r="A242" s="4">
        <v>242</v>
      </c>
      <c r="B242" s="4" t="s">
        <v>0</v>
      </c>
      <c r="C242" s="4">
        <v>419</v>
      </c>
      <c r="D242" s="10">
        <v>43536</v>
      </c>
      <c r="E242" s="15">
        <v>0.60833333333333328</v>
      </c>
      <c r="F242" s="4" t="s">
        <v>64</v>
      </c>
      <c r="G242" s="16" t="s">
        <v>335</v>
      </c>
      <c r="H242" s="23" t="s">
        <v>61</v>
      </c>
      <c r="I242" s="4" t="s">
        <v>472</v>
      </c>
      <c r="J242" s="4"/>
      <c r="K242" s="4"/>
      <c r="L242" s="4"/>
      <c r="M242" s="14">
        <f t="shared" si="25"/>
        <v>180</v>
      </c>
      <c r="N242" s="4"/>
      <c r="O242" s="4"/>
      <c r="P242" s="4"/>
      <c r="Q242" s="4"/>
      <c r="R242" s="4"/>
      <c r="S242" s="4"/>
      <c r="T242" s="4"/>
      <c r="U242" s="4"/>
      <c r="V242" s="4" t="e">
        <f t="shared" si="30"/>
        <v>#DIV/0!</v>
      </c>
      <c r="W242" s="17"/>
      <c r="X242" s="4"/>
      <c r="Y242" s="4"/>
      <c r="Z242" s="4"/>
      <c r="AA242" s="4"/>
      <c r="AP242" s="3">
        <f t="shared" si="26"/>
        <v>0</v>
      </c>
      <c r="BH242" t="e">
        <f t="shared" si="29"/>
        <v>#DIV/0!</v>
      </c>
      <c r="BJ242" t="s">
        <v>456</v>
      </c>
    </row>
    <row r="243" spans="1:64">
      <c r="A243" s="4">
        <v>243</v>
      </c>
      <c r="B243" s="4" t="s">
        <v>0</v>
      </c>
      <c r="C243" s="4">
        <v>421</v>
      </c>
      <c r="D243" s="10">
        <v>43538</v>
      </c>
      <c r="E243" s="15">
        <v>0.53194444444444444</v>
      </c>
      <c r="F243" s="4" t="s">
        <v>336</v>
      </c>
      <c r="G243" s="16" t="s">
        <v>337</v>
      </c>
      <c r="H243" s="23" t="s">
        <v>63</v>
      </c>
      <c r="I243" s="4" t="s">
        <v>472</v>
      </c>
      <c r="J243" s="4"/>
      <c r="K243" s="4"/>
      <c r="L243" s="10">
        <v>43538</v>
      </c>
      <c r="M243" s="14">
        <f t="shared" si="25"/>
        <v>43718</v>
      </c>
      <c r="N243" s="10">
        <v>17478</v>
      </c>
      <c r="O243" s="4"/>
      <c r="P243" s="4" t="s">
        <v>437</v>
      </c>
      <c r="Q243" s="4" t="s">
        <v>440</v>
      </c>
      <c r="R243" s="4" t="s">
        <v>468</v>
      </c>
      <c r="S243" s="4" t="s">
        <v>440</v>
      </c>
      <c r="T243" s="4">
        <v>156</v>
      </c>
      <c r="U243" s="4">
        <v>52.1</v>
      </c>
      <c r="V243" s="4">
        <f t="shared" si="30"/>
        <v>21.408612754766601</v>
      </c>
      <c r="W243" s="17" t="s">
        <v>469</v>
      </c>
      <c r="X243" s="4">
        <v>4</v>
      </c>
      <c r="Y243" s="4">
        <v>0</v>
      </c>
      <c r="Z243" s="4">
        <v>2</v>
      </c>
      <c r="AA243" s="4">
        <v>2</v>
      </c>
      <c r="AB243">
        <v>2</v>
      </c>
      <c r="AC243">
        <v>3</v>
      </c>
      <c r="AD243">
        <v>2</v>
      </c>
      <c r="AE243">
        <v>2</v>
      </c>
      <c r="AF243">
        <v>2</v>
      </c>
      <c r="AG243">
        <v>3</v>
      </c>
      <c r="AH243">
        <v>47</v>
      </c>
      <c r="AI243">
        <v>42</v>
      </c>
      <c r="AJ243">
        <v>35</v>
      </c>
      <c r="AK243">
        <v>36.299999999999997</v>
      </c>
      <c r="AL243">
        <v>23.5</v>
      </c>
      <c r="AM243">
        <v>21.2</v>
      </c>
      <c r="AN243">
        <v>0</v>
      </c>
      <c r="AO243" s="2">
        <v>43538</v>
      </c>
      <c r="AP243" s="3">
        <f t="shared" si="26"/>
        <v>0</v>
      </c>
      <c r="BH243">
        <f t="shared" si="29"/>
        <v>-1</v>
      </c>
    </row>
    <row r="244" spans="1:64">
      <c r="A244" s="4">
        <v>244</v>
      </c>
      <c r="B244" s="4" t="s">
        <v>0</v>
      </c>
      <c r="C244" s="4">
        <v>423</v>
      </c>
      <c r="D244" s="10">
        <v>43538</v>
      </c>
      <c r="E244" s="15">
        <v>0.58263888888888882</v>
      </c>
      <c r="F244" s="4" t="s">
        <v>338</v>
      </c>
      <c r="G244" s="16" t="s">
        <v>339</v>
      </c>
      <c r="H244" s="23" t="s">
        <v>63</v>
      </c>
      <c r="I244" s="4" t="s">
        <v>472</v>
      </c>
      <c r="J244" s="4"/>
      <c r="K244" s="4"/>
      <c r="L244" s="4"/>
      <c r="M244" s="14">
        <f t="shared" si="25"/>
        <v>180</v>
      </c>
      <c r="N244" s="4"/>
      <c r="O244" s="4"/>
      <c r="P244" s="4"/>
      <c r="Q244" s="4"/>
      <c r="R244" s="4"/>
      <c r="S244" s="4"/>
      <c r="T244" s="4"/>
      <c r="U244" s="4"/>
      <c r="V244" s="4" t="e">
        <f t="shared" si="30"/>
        <v>#DIV/0!</v>
      </c>
      <c r="W244" s="17"/>
      <c r="X244" s="4"/>
      <c r="Y244" s="4"/>
      <c r="Z244" s="4"/>
      <c r="AA244" s="4"/>
      <c r="AP244" s="3">
        <f t="shared" si="26"/>
        <v>0</v>
      </c>
      <c r="BH244" t="e">
        <f t="shared" si="29"/>
        <v>#DIV/0!</v>
      </c>
      <c r="BI244" s="5" t="s">
        <v>468</v>
      </c>
      <c r="BJ244" t="s">
        <v>451</v>
      </c>
    </row>
    <row r="245" spans="1:64">
      <c r="A245" s="4">
        <v>245</v>
      </c>
      <c r="B245" s="4" t="s">
        <v>0</v>
      </c>
      <c r="C245" s="4">
        <v>425</v>
      </c>
      <c r="D245" s="10">
        <v>43543</v>
      </c>
      <c r="E245" s="15">
        <v>0.54861111111111105</v>
      </c>
      <c r="F245" s="4" t="s">
        <v>64</v>
      </c>
      <c r="G245" s="16" t="s">
        <v>340</v>
      </c>
      <c r="H245" s="23" t="s">
        <v>61</v>
      </c>
      <c r="I245" s="4" t="s">
        <v>472</v>
      </c>
      <c r="J245" s="4"/>
      <c r="K245" s="4"/>
      <c r="L245" s="4"/>
      <c r="M245" s="14">
        <f t="shared" si="25"/>
        <v>180</v>
      </c>
      <c r="N245" s="4"/>
      <c r="O245" s="4"/>
      <c r="P245" s="4"/>
      <c r="Q245" s="4"/>
      <c r="R245" s="4"/>
      <c r="S245" s="4"/>
      <c r="T245" s="4"/>
      <c r="U245" s="4"/>
      <c r="V245" s="4" t="e">
        <f t="shared" si="30"/>
        <v>#DIV/0!</v>
      </c>
      <c r="W245" s="17"/>
      <c r="X245" s="4"/>
      <c r="Y245" s="4"/>
      <c r="Z245" s="4"/>
      <c r="AA245" s="4"/>
      <c r="AP245" s="3">
        <f t="shared" si="26"/>
        <v>0</v>
      </c>
      <c r="BH245" t="e">
        <f t="shared" si="29"/>
        <v>#DIV/0!</v>
      </c>
      <c r="BI245" s="5" t="s">
        <v>468</v>
      </c>
      <c r="BJ245" t="s">
        <v>451</v>
      </c>
    </row>
    <row r="246" spans="1:64">
      <c r="A246" s="4">
        <v>246</v>
      </c>
      <c r="B246" s="4" t="s">
        <v>0</v>
      </c>
      <c r="C246" s="4">
        <v>426</v>
      </c>
      <c r="D246" s="10">
        <v>43543</v>
      </c>
      <c r="E246" s="15">
        <v>0.5493055555555556</v>
      </c>
      <c r="F246" s="4" t="s">
        <v>59</v>
      </c>
      <c r="G246" s="16" t="s">
        <v>341</v>
      </c>
      <c r="H246" s="23" t="s">
        <v>61</v>
      </c>
      <c r="I246" s="4" t="s">
        <v>472</v>
      </c>
      <c r="J246" s="4"/>
      <c r="K246" s="4"/>
      <c r="L246" s="4"/>
      <c r="M246" s="14">
        <f t="shared" si="25"/>
        <v>180</v>
      </c>
      <c r="N246" s="4"/>
      <c r="O246" s="4"/>
      <c r="P246" s="4"/>
      <c r="Q246" s="4"/>
      <c r="R246" s="4"/>
      <c r="S246" s="4"/>
      <c r="T246" s="4"/>
      <c r="U246" s="4"/>
      <c r="V246" s="4" t="e">
        <f t="shared" si="30"/>
        <v>#DIV/0!</v>
      </c>
      <c r="W246" s="17"/>
      <c r="X246" s="4"/>
      <c r="Y246" s="4"/>
      <c r="Z246" s="4"/>
      <c r="AA246" s="4"/>
      <c r="AP246" s="3">
        <f t="shared" si="26"/>
        <v>0</v>
      </c>
      <c r="BH246" t="e">
        <f t="shared" si="29"/>
        <v>#DIV/0!</v>
      </c>
      <c r="BJ246" t="s">
        <v>456</v>
      </c>
    </row>
    <row r="247" spans="1:64">
      <c r="A247" s="4">
        <v>247</v>
      </c>
      <c r="B247" s="4" t="s">
        <v>0</v>
      </c>
      <c r="C247" s="4">
        <v>427</v>
      </c>
      <c r="D247" s="10">
        <v>43543</v>
      </c>
      <c r="E247" s="15">
        <v>0.5756944444444444</v>
      </c>
      <c r="F247" s="4" t="s">
        <v>64</v>
      </c>
      <c r="G247" s="16" t="s">
        <v>342</v>
      </c>
      <c r="H247" s="23" t="s">
        <v>61</v>
      </c>
      <c r="I247" s="4" t="s">
        <v>472</v>
      </c>
      <c r="J247" s="4"/>
      <c r="K247" s="4"/>
      <c r="L247" s="4"/>
      <c r="M247" s="14">
        <f t="shared" si="25"/>
        <v>180</v>
      </c>
      <c r="N247" s="4"/>
      <c r="O247" s="4"/>
      <c r="P247" s="4"/>
      <c r="Q247" s="4"/>
      <c r="R247" s="4"/>
      <c r="S247" s="4"/>
      <c r="T247" s="4"/>
      <c r="U247" s="4"/>
      <c r="V247" s="4" t="e">
        <f t="shared" si="30"/>
        <v>#DIV/0!</v>
      </c>
      <c r="W247" s="17"/>
      <c r="X247" s="4"/>
      <c r="Y247" s="4"/>
      <c r="Z247" s="4"/>
      <c r="AA247" s="4"/>
      <c r="AP247" s="3">
        <f t="shared" si="26"/>
        <v>0</v>
      </c>
      <c r="BH247" t="e">
        <f t="shared" si="29"/>
        <v>#DIV/0!</v>
      </c>
    </row>
    <row r="248" spans="1:64">
      <c r="A248" s="4">
        <v>248</v>
      </c>
      <c r="B248" s="4" t="s">
        <v>0</v>
      </c>
      <c r="C248" s="4">
        <v>430</v>
      </c>
      <c r="D248" s="10">
        <v>43550</v>
      </c>
      <c r="E248" s="15">
        <v>0.54513888888888895</v>
      </c>
      <c r="F248" s="4" t="s">
        <v>64</v>
      </c>
      <c r="G248" s="16" t="s">
        <v>343</v>
      </c>
      <c r="H248" s="23" t="s">
        <v>63</v>
      </c>
      <c r="I248" s="4" t="s">
        <v>472</v>
      </c>
      <c r="J248" s="4"/>
      <c r="K248" s="4"/>
      <c r="L248" s="4"/>
      <c r="M248" s="14">
        <f t="shared" si="25"/>
        <v>180</v>
      </c>
      <c r="N248" s="4"/>
      <c r="O248" s="4"/>
      <c r="P248" s="4"/>
      <c r="Q248" s="4"/>
      <c r="R248" s="4"/>
      <c r="S248" s="4"/>
      <c r="T248" s="4"/>
      <c r="U248" s="4"/>
      <c r="V248" s="4" t="e">
        <f t="shared" si="30"/>
        <v>#DIV/0!</v>
      </c>
      <c r="W248" s="17"/>
      <c r="X248" s="4"/>
      <c r="Y248" s="4"/>
      <c r="Z248" s="4"/>
      <c r="AA248" s="4"/>
      <c r="AP248" s="3">
        <f t="shared" si="26"/>
        <v>0</v>
      </c>
      <c r="BH248" t="e">
        <f t="shared" si="29"/>
        <v>#DIV/0!</v>
      </c>
    </row>
    <row r="249" spans="1:64">
      <c r="A249" s="4">
        <v>249</v>
      </c>
      <c r="B249" s="4" t="s">
        <v>0</v>
      </c>
      <c r="C249" s="4">
        <v>435</v>
      </c>
      <c r="D249" s="10">
        <v>43552</v>
      </c>
      <c r="E249" s="15">
        <v>0.56805555555555554</v>
      </c>
      <c r="F249" s="4" t="s">
        <v>64</v>
      </c>
      <c r="G249" s="16" t="s">
        <v>344</v>
      </c>
      <c r="H249" s="23" t="s">
        <v>63</v>
      </c>
      <c r="I249" s="4"/>
      <c r="J249" s="4"/>
      <c r="K249" s="4" t="s">
        <v>434</v>
      </c>
      <c r="L249" s="10">
        <v>43770</v>
      </c>
      <c r="M249" s="14">
        <f t="shared" si="25"/>
        <v>43950</v>
      </c>
      <c r="N249" s="10">
        <v>24766</v>
      </c>
      <c r="O249" s="4" t="s">
        <v>496</v>
      </c>
      <c r="P249" s="4" t="s">
        <v>435</v>
      </c>
      <c r="Q249" s="4" t="s">
        <v>464</v>
      </c>
      <c r="R249" s="4" t="s">
        <v>464</v>
      </c>
      <c r="S249" s="4" t="s">
        <v>497</v>
      </c>
      <c r="T249" s="4">
        <v>150</v>
      </c>
      <c r="U249" s="4">
        <v>63.4</v>
      </c>
      <c r="V249" s="4">
        <f t="shared" si="30"/>
        <v>28.177777777777777</v>
      </c>
      <c r="W249" s="17" t="s">
        <v>469</v>
      </c>
      <c r="X249" s="4">
        <v>3</v>
      </c>
      <c r="Y249" s="4">
        <v>0</v>
      </c>
      <c r="Z249" s="4">
        <v>3</v>
      </c>
      <c r="AA249" s="4">
        <v>3</v>
      </c>
      <c r="AB249">
        <v>2</v>
      </c>
      <c r="AC249">
        <v>2</v>
      </c>
      <c r="AD249">
        <v>3</v>
      </c>
      <c r="AE249">
        <v>3</v>
      </c>
      <c r="AF249">
        <v>2</v>
      </c>
      <c r="AG249">
        <v>2</v>
      </c>
      <c r="AH249">
        <v>54.8</v>
      </c>
      <c r="AI249">
        <v>48.9</v>
      </c>
      <c r="AJ249">
        <v>37.299999999999997</v>
      </c>
      <c r="AK249">
        <v>36.5</v>
      </c>
      <c r="AL249">
        <v>19.8</v>
      </c>
      <c r="AM249">
        <v>20.8</v>
      </c>
      <c r="AN249">
        <v>2.5</v>
      </c>
      <c r="AO249" s="2">
        <v>44435</v>
      </c>
      <c r="AP249" s="3">
        <f t="shared" si="26"/>
        <v>665</v>
      </c>
      <c r="AQ249">
        <v>0</v>
      </c>
      <c r="AR249" t="s">
        <v>499</v>
      </c>
      <c r="AS249" t="s">
        <v>499</v>
      </c>
      <c r="AT249" t="s">
        <v>499</v>
      </c>
      <c r="AU249" t="s">
        <v>499</v>
      </c>
      <c r="AV249" t="s">
        <v>499</v>
      </c>
      <c r="AW249" t="s">
        <v>499</v>
      </c>
      <c r="AX249" t="s">
        <v>499</v>
      </c>
      <c r="AY249" t="s">
        <v>499</v>
      </c>
      <c r="AZ249" t="s">
        <v>499</v>
      </c>
      <c r="BA249" t="s">
        <v>499</v>
      </c>
      <c r="BB249" t="s">
        <v>499</v>
      </c>
      <c r="BC249" t="s">
        <v>499</v>
      </c>
      <c r="BD249" t="s">
        <v>499</v>
      </c>
      <c r="BE249" t="s">
        <v>499</v>
      </c>
      <c r="BF249" t="s">
        <v>499</v>
      </c>
      <c r="BG249" t="s">
        <v>499</v>
      </c>
      <c r="BH249" t="s">
        <v>499</v>
      </c>
      <c r="BL249" s="9"/>
    </row>
    <row r="250" spans="1:64">
      <c r="A250" s="4">
        <v>250</v>
      </c>
      <c r="B250" s="4" t="s">
        <v>0</v>
      </c>
      <c r="C250" s="4">
        <v>436</v>
      </c>
      <c r="D250" s="10">
        <v>43557</v>
      </c>
      <c r="E250" s="15">
        <v>0.48472222222222222</v>
      </c>
      <c r="F250" s="4" t="s">
        <v>59</v>
      </c>
      <c r="G250" s="16" t="s">
        <v>345</v>
      </c>
      <c r="H250" s="23" t="s">
        <v>61</v>
      </c>
      <c r="I250" s="4" t="s">
        <v>491</v>
      </c>
      <c r="J250" s="4"/>
      <c r="K250" s="4"/>
      <c r="L250" s="10">
        <v>43638</v>
      </c>
      <c r="M250" s="14">
        <f t="shared" si="25"/>
        <v>43818</v>
      </c>
      <c r="N250" s="10">
        <v>24652</v>
      </c>
      <c r="O250" s="4" t="s">
        <v>496</v>
      </c>
      <c r="P250" s="4" t="s">
        <v>437</v>
      </c>
      <c r="Q250" s="4" t="s">
        <v>468</v>
      </c>
      <c r="R250" s="4" t="s">
        <v>440</v>
      </c>
      <c r="S250" s="4" t="s">
        <v>468</v>
      </c>
      <c r="T250" s="4">
        <v>155</v>
      </c>
      <c r="U250" s="4">
        <v>57.6</v>
      </c>
      <c r="V250" s="4">
        <f t="shared" si="30"/>
        <v>23.975026014568162</v>
      </c>
      <c r="W250" s="17">
        <v>3</v>
      </c>
      <c r="X250" s="4">
        <v>4</v>
      </c>
      <c r="Y250" s="4">
        <v>0</v>
      </c>
      <c r="Z250" s="4">
        <v>4</v>
      </c>
      <c r="AA250" s="4">
        <v>4</v>
      </c>
      <c r="AB250">
        <v>4</v>
      </c>
      <c r="AC250">
        <v>4</v>
      </c>
      <c r="AD250">
        <v>4</v>
      </c>
      <c r="AE250">
        <v>4</v>
      </c>
      <c r="AF250">
        <v>4</v>
      </c>
      <c r="AG250">
        <v>4</v>
      </c>
      <c r="AH250">
        <v>57.8</v>
      </c>
      <c r="AI250">
        <v>49.9</v>
      </c>
      <c r="AJ250">
        <v>37.700000000000003</v>
      </c>
      <c r="AK250">
        <v>40.700000000000003</v>
      </c>
      <c r="AL250">
        <v>23.6</v>
      </c>
      <c r="AM250">
        <v>22</v>
      </c>
      <c r="AN250">
        <v>8</v>
      </c>
      <c r="AO250" s="2">
        <v>44067</v>
      </c>
      <c r="AP250" s="3">
        <f t="shared" si="26"/>
        <v>429</v>
      </c>
      <c r="AQ250">
        <v>0</v>
      </c>
      <c r="AR250">
        <v>56.6</v>
      </c>
      <c r="AS250">
        <v>4</v>
      </c>
      <c r="AT250">
        <v>4</v>
      </c>
      <c r="AU250">
        <v>4</v>
      </c>
      <c r="AV250">
        <v>4</v>
      </c>
      <c r="AW250">
        <v>4</v>
      </c>
      <c r="AX250">
        <v>3</v>
      </c>
      <c r="AY250">
        <v>3</v>
      </c>
      <c r="AZ250">
        <v>4</v>
      </c>
      <c r="BA250">
        <v>56.9</v>
      </c>
      <c r="BB250">
        <v>49</v>
      </c>
      <c r="BC250">
        <v>37.799999999999997</v>
      </c>
      <c r="BD250">
        <v>42.3</v>
      </c>
      <c r="BE250">
        <v>23.7</v>
      </c>
      <c r="BF250">
        <v>20.399999999999999</v>
      </c>
      <c r="BG250">
        <v>0</v>
      </c>
      <c r="BH250">
        <f t="shared" ref="BH250:BH261" si="31">(SUM(BA250:BF250)-SUM(AH250:AM250))/SUM(AH250:AM250)</f>
        <v>-6.9054812257227718E-3</v>
      </c>
    </row>
    <row r="251" spans="1:64">
      <c r="A251" s="4">
        <v>251</v>
      </c>
      <c r="B251" s="4" t="s">
        <v>0</v>
      </c>
      <c r="C251" s="4">
        <v>438</v>
      </c>
      <c r="D251" s="10">
        <v>43557</v>
      </c>
      <c r="E251" s="15">
        <v>0.54375000000000007</v>
      </c>
      <c r="F251" s="4" t="s">
        <v>64</v>
      </c>
      <c r="G251" s="16" t="s">
        <v>346</v>
      </c>
      <c r="H251" s="23" t="s">
        <v>63</v>
      </c>
      <c r="I251" s="4" t="s">
        <v>472</v>
      </c>
      <c r="J251" s="4"/>
      <c r="K251" s="4"/>
      <c r="L251" s="4"/>
      <c r="M251" s="14">
        <f t="shared" si="25"/>
        <v>180</v>
      </c>
      <c r="N251" s="4"/>
      <c r="O251" s="4"/>
      <c r="P251" s="4"/>
      <c r="Q251" s="4"/>
      <c r="R251" s="4"/>
      <c r="S251" s="4"/>
      <c r="T251" s="4"/>
      <c r="U251" s="4"/>
      <c r="V251" s="4" t="e">
        <f t="shared" si="30"/>
        <v>#DIV/0!</v>
      </c>
      <c r="W251" s="17"/>
      <c r="X251" s="4"/>
      <c r="Y251" s="4"/>
      <c r="Z251" s="4"/>
      <c r="AA251" s="4"/>
      <c r="AP251" s="3">
        <f t="shared" si="26"/>
        <v>0</v>
      </c>
      <c r="BH251" t="e">
        <f t="shared" si="31"/>
        <v>#DIV/0!</v>
      </c>
      <c r="BJ251" t="s">
        <v>456</v>
      </c>
    </row>
    <row r="252" spans="1:64">
      <c r="A252" s="4">
        <v>252</v>
      </c>
      <c r="B252" s="4" t="s">
        <v>0</v>
      </c>
      <c r="C252" s="4">
        <v>439</v>
      </c>
      <c r="D252" s="10">
        <v>43557</v>
      </c>
      <c r="E252" s="15">
        <v>0.56111111111111112</v>
      </c>
      <c r="F252" s="4" t="s">
        <v>64</v>
      </c>
      <c r="G252" s="16" t="s">
        <v>347</v>
      </c>
      <c r="H252" s="23" t="s">
        <v>61</v>
      </c>
      <c r="I252" s="4" t="s">
        <v>472</v>
      </c>
      <c r="J252" s="4"/>
      <c r="K252" s="4"/>
      <c r="L252" s="4"/>
      <c r="M252" s="14">
        <f t="shared" si="25"/>
        <v>180</v>
      </c>
      <c r="N252" s="4"/>
      <c r="O252" s="4"/>
      <c r="P252" s="4"/>
      <c r="Q252" s="4"/>
      <c r="R252" s="4"/>
      <c r="S252" s="4"/>
      <c r="T252" s="4"/>
      <c r="U252" s="4"/>
      <c r="V252" s="4" t="e">
        <f t="shared" si="30"/>
        <v>#DIV/0!</v>
      </c>
      <c r="W252" s="17"/>
      <c r="X252" s="4"/>
      <c r="Y252" s="4"/>
      <c r="Z252" s="4"/>
      <c r="AA252" s="4"/>
      <c r="AP252" s="3">
        <f t="shared" si="26"/>
        <v>0</v>
      </c>
      <c r="BH252" t="e">
        <f t="shared" si="31"/>
        <v>#DIV/0!</v>
      </c>
      <c r="BI252" s="5" t="s">
        <v>468</v>
      </c>
      <c r="BJ252" t="s">
        <v>451</v>
      </c>
    </row>
    <row r="253" spans="1:64">
      <c r="A253" s="4">
        <v>253</v>
      </c>
      <c r="B253" s="4" t="s">
        <v>0</v>
      </c>
      <c r="C253" s="4">
        <v>442</v>
      </c>
      <c r="D253" s="10">
        <v>43557</v>
      </c>
      <c r="E253" s="15">
        <v>0.59097222222222223</v>
      </c>
      <c r="F253" s="4" t="s">
        <v>64</v>
      </c>
      <c r="G253" s="16" t="s">
        <v>348</v>
      </c>
      <c r="H253" s="23" t="s">
        <v>63</v>
      </c>
      <c r="I253" s="4" t="s">
        <v>472</v>
      </c>
      <c r="J253" s="4"/>
      <c r="K253" s="4"/>
      <c r="L253" s="4"/>
      <c r="M253" s="14">
        <f t="shared" si="25"/>
        <v>180</v>
      </c>
      <c r="N253" s="4"/>
      <c r="O253" s="4"/>
      <c r="P253" s="4"/>
      <c r="Q253" s="4"/>
      <c r="R253" s="4"/>
      <c r="S253" s="4"/>
      <c r="T253" s="4"/>
      <c r="U253" s="4"/>
      <c r="V253" s="4" t="e">
        <f t="shared" si="30"/>
        <v>#DIV/0!</v>
      </c>
      <c r="W253" s="17"/>
      <c r="X253" s="4"/>
      <c r="Y253" s="4"/>
      <c r="Z253" s="4"/>
      <c r="AA253" s="4"/>
      <c r="AP253" s="3">
        <f t="shared" si="26"/>
        <v>0</v>
      </c>
      <c r="BH253" t="e">
        <f t="shared" si="31"/>
        <v>#DIV/0!</v>
      </c>
      <c r="BI253" s="5" t="s">
        <v>468</v>
      </c>
      <c r="BJ253" t="s">
        <v>462</v>
      </c>
    </row>
    <row r="254" spans="1:64">
      <c r="A254" s="4">
        <v>254</v>
      </c>
      <c r="B254" s="4" t="s">
        <v>0</v>
      </c>
      <c r="C254" s="4">
        <v>443</v>
      </c>
      <c r="D254" s="10">
        <v>43559</v>
      </c>
      <c r="E254" s="15">
        <v>0.53333333333333333</v>
      </c>
      <c r="F254" s="4" t="s">
        <v>64</v>
      </c>
      <c r="G254" s="16" t="s">
        <v>349</v>
      </c>
      <c r="H254" s="23" t="s">
        <v>63</v>
      </c>
      <c r="I254" s="4"/>
      <c r="J254" s="4"/>
      <c r="K254" s="4" t="s">
        <v>434</v>
      </c>
      <c r="L254" s="10">
        <v>43819</v>
      </c>
      <c r="M254" s="14">
        <f t="shared" si="25"/>
        <v>43999</v>
      </c>
      <c r="N254" s="10">
        <v>19406</v>
      </c>
      <c r="O254" s="4" t="s">
        <v>496</v>
      </c>
      <c r="P254" s="4" t="s">
        <v>437</v>
      </c>
      <c r="Q254" s="4" t="s">
        <v>497</v>
      </c>
      <c r="R254" s="4" t="s">
        <v>464</v>
      </c>
      <c r="S254" s="4" t="s">
        <v>464</v>
      </c>
      <c r="T254" s="4">
        <v>150</v>
      </c>
      <c r="U254" s="4">
        <v>47.2</v>
      </c>
      <c r="V254" s="4">
        <f t="shared" si="30"/>
        <v>20.977777777777778</v>
      </c>
      <c r="W254" s="17">
        <v>3</v>
      </c>
      <c r="X254" s="4">
        <v>4</v>
      </c>
      <c r="Y254" s="4">
        <v>1</v>
      </c>
      <c r="Z254" s="4">
        <v>3</v>
      </c>
      <c r="AA254" s="4">
        <v>3</v>
      </c>
      <c r="AB254">
        <v>3</v>
      </c>
      <c r="AC254">
        <v>3</v>
      </c>
      <c r="AD254">
        <v>2</v>
      </c>
      <c r="AE254">
        <v>3</v>
      </c>
      <c r="AF254">
        <v>3</v>
      </c>
      <c r="AG254">
        <v>2</v>
      </c>
      <c r="AH254">
        <v>46.4</v>
      </c>
      <c r="AI254">
        <v>40.200000000000003</v>
      </c>
      <c r="AJ254">
        <v>31.3</v>
      </c>
      <c r="AK254">
        <v>23</v>
      </c>
      <c r="AL254">
        <v>18.899999999999999</v>
      </c>
      <c r="AM254">
        <v>19.399999999999999</v>
      </c>
      <c r="AN254">
        <v>0</v>
      </c>
      <c r="AO254" s="2">
        <v>44007</v>
      </c>
      <c r="AP254" s="3">
        <f t="shared" si="26"/>
        <v>188</v>
      </c>
      <c r="AQ254">
        <v>0</v>
      </c>
      <c r="AR254">
        <v>47.2</v>
      </c>
      <c r="AS254">
        <v>2</v>
      </c>
      <c r="AT254">
        <v>2</v>
      </c>
      <c r="AU254">
        <v>3</v>
      </c>
      <c r="AV254">
        <v>3</v>
      </c>
      <c r="AW254">
        <v>2</v>
      </c>
      <c r="AX254">
        <v>2</v>
      </c>
      <c r="AY254">
        <v>2</v>
      </c>
      <c r="AZ254">
        <v>2</v>
      </c>
      <c r="BA254">
        <v>47.6</v>
      </c>
      <c r="BB254">
        <v>42.1</v>
      </c>
      <c r="BC254">
        <v>20.3</v>
      </c>
      <c r="BD254">
        <v>33.299999999999997</v>
      </c>
      <c r="BE254">
        <v>19.600000000000001</v>
      </c>
      <c r="BF254">
        <v>21.7</v>
      </c>
      <c r="BG254">
        <v>0</v>
      </c>
      <c r="BH254">
        <f t="shared" si="31"/>
        <v>3.0133928571428607E-2</v>
      </c>
      <c r="BL254" s="9"/>
    </row>
    <row r="255" spans="1:64">
      <c r="A255" s="4">
        <v>255</v>
      </c>
      <c r="B255" s="4" t="s">
        <v>0</v>
      </c>
      <c r="C255" s="4">
        <v>445</v>
      </c>
      <c r="D255" s="10">
        <v>43564</v>
      </c>
      <c r="E255" s="15">
        <v>0.5493055555555556</v>
      </c>
      <c r="F255" s="4" t="s">
        <v>64</v>
      </c>
      <c r="G255" s="16" t="s">
        <v>350</v>
      </c>
      <c r="H255" s="23" t="s">
        <v>61</v>
      </c>
      <c r="I255" s="4"/>
      <c r="J255" s="4" t="s">
        <v>434</v>
      </c>
      <c r="K255" s="4"/>
      <c r="L255" s="10">
        <v>43564</v>
      </c>
      <c r="M255" s="14">
        <f t="shared" si="25"/>
        <v>43744</v>
      </c>
      <c r="N255" s="10">
        <v>21034</v>
      </c>
      <c r="O255" s="4" t="s">
        <v>496</v>
      </c>
      <c r="P255" s="4" t="s">
        <v>437</v>
      </c>
      <c r="Q255" s="4" t="s">
        <v>464</v>
      </c>
      <c r="R255" s="4" t="s">
        <v>497</v>
      </c>
      <c r="S255" s="4" t="s">
        <v>464</v>
      </c>
      <c r="T255" s="20">
        <v>156</v>
      </c>
      <c r="U255" s="20">
        <v>59.9</v>
      </c>
      <c r="V255" s="4">
        <f t="shared" si="30"/>
        <v>24.613740959894802</v>
      </c>
      <c r="W255" s="17">
        <v>3</v>
      </c>
      <c r="X255" s="4">
        <v>4</v>
      </c>
      <c r="Y255" s="4">
        <v>1</v>
      </c>
      <c r="Z255" s="4">
        <v>5</v>
      </c>
      <c r="AA255" s="4">
        <v>5</v>
      </c>
      <c r="AB255">
        <v>5</v>
      </c>
      <c r="AC255">
        <v>4</v>
      </c>
      <c r="AD255">
        <v>4</v>
      </c>
      <c r="AE255">
        <v>5</v>
      </c>
      <c r="AF255">
        <v>5</v>
      </c>
      <c r="AG255">
        <v>4</v>
      </c>
      <c r="AH255" s="6">
        <v>56.5</v>
      </c>
      <c r="AI255" s="6">
        <v>46.5</v>
      </c>
      <c r="AJ255" s="6">
        <v>37.799999999999997</v>
      </c>
      <c r="AK255" s="6">
        <v>36.5</v>
      </c>
      <c r="AL255" s="6">
        <v>21.7</v>
      </c>
      <c r="AM255" s="6">
        <v>21.5</v>
      </c>
      <c r="AN255">
        <v>7</v>
      </c>
      <c r="AO255" s="2">
        <v>43783</v>
      </c>
      <c r="AP255" s="3">
        <f t="shared" si="26"/>
        <v>219</v>
      </c>
      <c r="AQ255">
        <v>0</v>
      </c>
      <c r="AR255">
        <v>66.599999999999994</v>
      </c>
      <c r="AS255">
        <v>5</v>
      </c>
      <c r="AT255">
        <v>6</v>
      </c>
      <c r="AU255">
        <v>6</v>
      </c>
      <c r="AV255">
        <v>5</v>
      </c>
      <c r="AW255">
        <v>4</v>
      </c>
      <c r="AX255">
        <v>5</v>
      </c>
      <c r="AY255">
        <v>5</v>
      </c>
      <c r="AZ255">
        <v>5</v>
      </c>
      <c r="BA255">
        <v>60</v>
      </c>
      <c r="BB255">
        <v>48.3</v>
      </c>
      <c r="BC255">
        <v>40.6</v>
      </c>
      <c r="BD255">
        <v>38.200000000000003</v>
      </c>
      <c r="BE255">
        <v>21.2</v>
      </c>
      <c r="BF255">
        <v>21</v>
      </c>
      <c r="BG255">
        <v>3</v>
      </c>
      <c r="BH255">
        <f t="shared" si="31"/>
        <v>3.9909297052154249E-2</v>
      </c>
      <c r="BJ255" t="s">
        <v>456</v>
      </c>
      <c r="BL255" s="9"/>
    </row>
    <row r="256" spans="1:64">
      <c r="A256" s="4">
        <v>256</v>
      </c>
      <c r="B256" s="4" t="s">
        <v>0</v>
      </c>
      <c r="C256" s="4">
        <v>446</v>
      </c>
      <c r="D256" s="10">
        <v>43564</v>
      </c>
      <c r="E256" s="15">
        <v>0.56041666666666667</v>
      </c>
      <c r="F256" s="4" t="s">
        <v>59</v>
      </c>
      <c r="G256" s="16" t="s">
        <v>351</v>
      </c>
      <c r="H256" s="23" t="s">
        <v>63</v>
      </c>
      <c r="I256" s="4" t="s">
        <v>472</v>
      </c>
      <c r="J256" s="4"/>
      <c r="K256" s="4"/>
      <c r="L256" s="4"/>
      <c r="M256" s="14">
        <f t="shared" si="25"/>
        <v>180</v>
      </c>
      <c r="N256" s="4"/>
      <c r="O256" s="4"/>
      <c r="P256" s="4"/>
      <c r="Q256" s="4"/>
      <c r="R256" s="4"/>
      <c r="S256" s="4"/>
      <c r="T256" s="4"/>
      <c r="U256" s="4"/>
      <c r="V256" s="4" t="e">
        <f t="shared" si="30"/>
        <v>#DIV/0!</v>
      </c>
      <c r="W256" s="17"/>
      <c r="X256" s="4"/>
      <c r="Y256" s="4"/>
      <c r="Z256" s="4"/>
      <c r="AA256" s="4"/>
      <c r="AP256" s="3">
        <f t="shared" si="26"/>
        <v>0</v>
      </c>
      <c r="BH256" t="e">
        <f t="shared" si="31"/>
        <v>#DIV/0!</v>
      </c>
    </row>
    <row r="257" spans="1:64">
      <c r="A257" s="4">
        <v>257</v>
      </c>
      <c r="B257" s="4" t="s">
        <v>0</v>
      </c>
      <c r="C257" s="4">
        <v>447</v>
      </c>
      <c r="D257" s="10">
        <v>43564</v>
      </c>
      <c r="E257" s="15">
        <v>0.56874999999999998</v>
      </c>
      <c r="F257" s="4" t="s">
        <v>64</v>
      </c>
      <c r="G257" s="16" t="s">
        <v>352</v>
      </c>
      <c r="H257" s="23" t="s">
        <v>61</v>
      </c>
      <c r="I257" s="4" t="s">
        <v>472</v>
      </c>
      <c r="J257" s="4"/>
      <c r="K257" s="4"/>
      <c r="L257" s="4"/>
      <c r="M257" s="14">
        <f t="shared" si="25"/>
        <v>180</v>
      </c>
      <c r="N257" s="4"/>
      <c r="O257" s="4"/>
      <c r="P257" s="4"/>
      <c r="Q257" s="4"/>
      <c r="R257" s="4"/>
      <c r="S257" s="4"/>
      <c r="T257" s="4"/>
      <c r="U257" s="4"/>
      <c r="V257" s="4" t="e">
        <f t="shared" si="30"/>
        <v>#DIV/0!</v>
      </c>
      <c r="W257" s="17"/>
      <c r="X257" s="4"/>
      <c r="Y257" s="4"/>
      <c r="Z257" s="4"/>
      <c r="AA257" s="4"/>
      <c r="AP257" s="3">
        <f t="shared" si="26"/>
        <v>0</v>
      </c>
      <c r="BH257" t="e">
        <f t="shared" si="31"/>
        <v>#DIV/0!</v>
      </c>
    </row>
    <row r="258" spans="1:64">
      <c r="A258" s="4">
        <v>258</v>
      </c>
      <c r="B258" s="4" t="s">
        <v>0</v>
      </c>
      <c r="C258" s="4">
        <v>449</v>
      </c>
      <c r="D258" s="10">
        <v>43566</v>
      </c>
      <c r="E258" s="15">
        <v>0.52013888888888882</v>
      </c>
      <c r="F258" s="4" t="s">
        <v>59</v>
      </c>
      <c r="G258" s="16" t="s">
        <v>353</v>
      </c>
      <c r="H258" s="23" t="s">
        <v>61</v>
      </c>
      <c r="I258" s="4"/>
      <c r="J258" s="4" t="s">
        <v>434</v>
      </c>
      <c r="K258" s="4"/>
      <c r="L258" s="10">
        <v>43566</v>
      </c>
      <c r="M258" s="14">
        <f t="shared" ref="M258:M321" si="32">L258+180</f>
        <v>43746</v>
      </c>
      <c r="N258" s="10">
        <v>22047</v>
      </c>
      <c r="O258" s="4" t="s">
        <v>496</v>
      </c>
      <c r="P258" s="4" t="s">
        <v>437</v>
      </c>
      <c r="Q258" s="4" t="s">
        <v>464</v>
      </c>
      <c r="R258" s="4" t="s">
        <v>497</v>
      </c>
      <c r="S258" s="4" t="s">
        <v>464</v>
      </c>
      <c r="T258" s="20">
        <v>148</v>
      </c>
      <c r="U258" s="20">
        <v>46.2</v>
      </c>
      <c r="V258" s="4">
        <f t="shared" si="30"/>
        <v>21.092037983929877</v>
      </c>
      <c r="W258" s="17" t="s">
        <v>475</v>
      </c>
      <c r="X258" s="4">
        <v>3</v>
      </c>
      <c r="Y258" s="4">
        <v>0</v>
      </c>
      <c r="Z258" s="4">
        <v>2</v>
      </c>
      <c r="AA258" s="4">
        <v>3</v>
      </c>
      <c r="AB258">
        <v>3</v>
      </c>
      <c r="AC258">
        <v>4</v>
      </c>
      <c r="AD258">
        <v>2</v>
      </c>
      <c r="AE258">
        <v>3</v>
      </c>
      <c r="AF258">
        <v>3</v>
      </c>
      <c r="AG258">
        <v>4</v>
      </c>
      <c r="AH258" s="6">
        <v>46.7</v>
      </c>
      <c r="AI258" s="6">
        <v>42.8</v>
      </c>
      <c r="AJ258" s="6">
        <v>32.299999999999997</v>
      </c>
      <c r="AK258" s="6">
        <v>33.5</v>
      </c>
      <c r="AL258" s="6">
        <v>19.5</v>
      </c>
      <c r="AM258" s="6">
        <v>17.100000000000001</v>
      </c>
      <c r="AN258" s="6">
        <v>10</v>
      </c>
      <c r="AO258" s="2">
        <v>43886</v>
      </c>
      <c r="AP258" s="3">
        <f t="shared" si="26"/>
        <v>320</v>
      </c>
      <c r="AQ258">
        <v>1</v>
      </c>
      <c r="AR258">
        <v>45.7</v>
      </c>
      <c r="AS258">
        <v>3</v>
      </c>
      <c r="AT258">
        <v>3</v>
      </c>
      <c r="AU258">
        <v>4</v>
      </c>
      <c r="AV258">
        <v>4</v>
      </c>
      <c r="AW258">
        <v>3</v>
      </c>
      <c r="AX258">
        <v>4</v>
      </c>
      <c r="AY258">
        <v>3</v>
      </c>
      <c r="AZ258">
        <v>3</v>
      </c>
      <c r="BA258">
        <v>48.5</v>
      </c>
      <c r="BB258">
        <v>43</v>
      </c>
      <c r="BC258">
        <v>33.799999999999997</v>
      </c>
      <c r="BD258">
        <v>35</v>
      </c>
      <c r="BE258">
        <v>21.8</v>
      </c>
      <c r="BF258">
        <v>18.5</v>
      </c>
      <c r="BG258">
        <v>8</v>
      </c>
      <c r="BH258">
        <f t="shared" si="31"/>
        <v>4.5336112558624374E-2</v>
      </c>
      <c r="BL258" s="9"/>
    </row>
    <row r="259" spans="1:64">
      <c r="A259" s="4">
        <v>259</v>
      </c>
      <c r="B259" s="4" t="s">
        <v>0</v>
      </c>
      <c r="C259" s="4">
        <v>450</v>
      </c>
      <c r="D259" s="10">
        <v>43566</v>
      </c>
      <c r="E259" s="15">
        <v>0.55625000000000002</v>
      </c>
      <c r="F259" s="4" t="s">
        <v>64</v>
      </c>
      <c r="G259" s="16" t="s">
        <v>354</v>
      </c>
      <c r="H259" s="23" t="s">
        <v>63</v>
      </c>
      <c r="I259" s="4" t="s">
        <v>467</v>
      </c>
      <c r="J259" s="4"/>
      <c r="K259" s="4"/>
      <c r="L259" s="10">
        <v>43566</v>
      </c>
      <c r="M259" s="14">
        <f t="shared" si="32"/>
        <v>43746</v>
      </c>
      <c r="N259" s="10">
        <v>21613</v>
      </c>
      <c r="O259" s="4" t="s">
        <v>496</v>
      </c>
      <c r="P259" s="4" t="s">
        <v>435</v>
      </c>
      <c r="Q259" s="4" t="s">
        <v>468</v>
      </c>
      <c r="R259" s="4" t="s">
        <v>440</v>
      </c>
      <c r="S259" s="4" t="s">
        <v>440</v>
      </c>
      <c r="T259" s="4">
        <v>165</v>
      </c>
      <c r="U259" s="4">
        <v>54.3</v>
      </c>
      <c r="V259" s="4">
        <f t="shared" si="30"/>
        <v>19.944903581267216</v>
      </c>
      <c r="W259" s="17" t="s">
        <v>475</v>
      </c>
      <c r="X259" s="4">
        <v>2</v>
      </c>
      <c r="Y259" s="4">
        <v>0</v>
      </c>
      <c r="Z259" s="4">
        <v>3</v>
      </c>
      <c r="AA259" s="4">
        <v>3</v>
      </c>
      <c r="AB259">
        <v>2</v>
      </c>
      <c r="AC259">
        <v>2</v>
      </c>
      <c r="AD259">
        <v>3</v>
      </c>
      <c r="AE259">
        <v>3</v>
      </c>
      <c r="AF259">
        <v>2</v>
      </c>
      <c r="AG259">
        <v>2</v>
      </c>
      <c r="AH259">
        <v>43.2</v>
      </c>
      <c r="AI259">
        <v>38.200000000000003</v>
      </c>
      <c r="AJ259">
        <v>34.200000000000003</v>
      </c>
      <c r="AK259">
        <v>32.6</v>
      </c>
      <c r="AL259">
        <v>18.600000000000001</v>
      </c>
      <c r="AM259">
        <v>19.600000000000001</v>
      </c>
      <c r="AN259">
        <v>3</v>
      </c>
      <c r="AO259" s="2">
        <v>43860</v>
      </c>
      <c r="AP259" s="3">
        <f t="shared" si="26"/>
        <v>294</v>
      </c>
      <c r="AQ259">
        <v>0</v>
      </c>
      <c r="AR259">
        <v>54</v>
      </c>
      <c r="AS259">
        <v>2</v>
      </c>
      <c r="AT259">
        <v>2</v>
      </c>
      <c r="AU259">
        <v>2</v>
      </c>
      <c r="AV259">
        <v>2</v>
      </c>
      <c r="AW259">
        <v>2</v>
      </c>
      <c r="AX259">
        <v>2</v>
      </c>
      <c r="AY259">
        <v>2</v>
      </c>
      <c r="AZ259">
        <v>2</v>
      </c>
      <c r="BA259">
        <v>40</v>
      </c>
      <c r="BB259">
        <v>35</v>
      </c>
      <c r="BC259">
        <v>33</v>
      </c>
      <c r="BD259">
        <v>31.6</v>
      </c>
      <c r="BE259">
        <v>19.100000000000001</v>
      </c>
      <c r="BF259">
        <v>19.5</v>
      </c>
      <c r="BG259">
        <v>0</v>
      </c>
      <c r="BH259">
        <f t="shared" si="31"/>
        <v>-4.3991416309012966E-2</v>
      </c>
      <c r="BI259" s="5" t="s">
        <v>468</v>
      </c>
      <c r="BJ259" t="s">
        <v>493</v>
      </c>
    </row>
    <row r="260" spans="1:64">
      <c r="A260" s="4">
        <v>260</v>
      </c>
      <c r="B260" s="4" t="s">
        <v>0</v>
      </c>
      <c r="C260" s="4">
        <v>451</v>
      </c>
      <c r="D260" s="10">
        <v>43566</v>
      </c>
      <c r="E260" s="15">
        <v>0.56944444444444442</v>
      </c>
      <c r="F260" s="4" t="s">
        <v>64</v>
      </c>
      <c r="G260" s="16" t="s">
        <v>355</v>
      </c>
      <c r="H260" s="23" t="s">
        <v>61</v>
      </c>
      <c r="I260" s="4"/>
      <c r="J260" s="4" t="s">
        <v>434</v>
      </c>
      <c r="K260" s="4"/>
      <c r="L260" s="10">
        <v>43566</v>
      </c>
      <c r="M260" s="14">
        <f t="shared" si="32"/>
        <v>43746</v>
      </c>
      <c r="N260" s="10">
        <v>23241</v>
      </c>
      <c r="O260" s="4" t="s">
        <v>496</v>
      </c>
      <c r="P260" s="4" t="s">
        <v>435</v>
      </c>
      <c r="Q260" s="4" t="s">
        <v>464</v>
      </c>
      <c r="R260" s="4" t="s">
        <v>464</v>
      </c>
      <c r="S260" s="4" t="s">
        <v>464</v>
      </c>
      <c r="T260" s="20">
        <v>155</v>
      </c>
      <c r="U260" s="20">
        <v>46</v>
      </c>
      <c r="V260" s="4">
        <f t="shared" si="30"/>
        <v>19.146722164412072</v>
      </c>
      <c r="W260" s="17" t="s">
        <v>469</v>
      </c>
      <c r="X260" s="4">
        <v>4</v>
      </c>
      <c r="Y260" s="4">
        <v>0</v>
      </c>
      <c r="Z260" s="4">
        <v>2</v>
      </c>
      <c r="AA260" s="4">
        <v>2</v>
      </c>
      <c r="AB260">
        <v>4</v>
      </c>
      <c r="AC260">
        <v>4</v>
      </c>
      <c r="AD260">
        <v>2</v>
      </c>
      <c r="AE260">
        <v>3</v>
      </c>
      <c r="AF260">
        <v>3</v>
      </c>
      <c r="AG260">
        <v>3</v>
      </c>
      <c r="AH260" s="6">
        <v>44</v>
      </c>
      <c r="AI260" s="6">
        <v>38.299999999999997</v>
      </c>
      <c r="AJ260" s="6">
        <v>35.700000000000003</v>
      </c>
      <c r="AK260" s="6">
        <v>37.700000000000003</v>
      </c>
      <c r="AL260" s="6">
        <v>22.4</v>
      </c>
      <c r="AM260" s="6">
        <v>21.5</v>
      </c>
      <c r="AN260" s="6">
        <v>2</v>
      </c>
      <c r="AO260" s="2">
        <v>43818</v>
      </c>
      <c r="AP260" s="3">
        <f t="shared" si="26"/>
        <v>252</v>
      </c>
      <c r="AQ260">
        <v>0</v>
      </c>
      <c r="AR260">
        <v>46.8</v>
      </c>
      <c r="AS260">
        <v>2</v>
      </c>
      <c r="AT260">
        <v>2</v>
      </c>
      <c r="AU260">
        <v>3</v>
      </c>
      <c r="AV260">
        <v>5</v>
      </c>
      <c r="AW260">
        <v>2</v>
      </c>
      <c r="AX260">
        <v>2</v>
      </c>
      <c r="AY260">
        <v>3</v>
      </c>
      <c r="AZ260">
        <v>5</v>
      </c>
      <c r="BA260">
        <v>41.8</v>
      </c>
      <c r="BB260">
        <v>35.5</v>
      </c>
      <c r="BC260">
        <v>33.9</v>
      </c>
      <c r="BD260">
        <v>37.6</v>
      </c>
      <c r="BE260">
        <v>22.8</v>
      </c>
      <c r="BF260">
        <v>18.600000000000001</v>
      </c>
      <c r="BG260">
        <v>0</v>
      </c>
      <c r="BH260">
        <f t="shared" si="31"/>
        <v>-4.709418837675354E-2</v>
      </c>
      <c r="BL260" s="9"/>
    </row>
    <row r="261" spans="1:64">
      <c r="A261" s="4">
        <v>261</v>
      </c>
      <c r="B261" s="4" t="s">
        <v>0</v>
      </c>
      <c r="C261" s="4">
        <v>452</v>
      </c>
      <c r="D261" s="10">
        <v>43568</v>
      </c>
      <c r="E261" s="15">
        <v>0.54999999999999993</v>
      </c>
      <c r="F261" s="4" t="s">
        <v>64</v>
      </c>
      <c r="G261" s="16" t="s">
        <v>356</v>
      </c>
      <c r="H261" s="23" t="s">
        <v>63</v>
      </c>
      <c r="I261" s="4"/>
      <c r="J261" s="4"/>
      <c r="K261" s="4" t="s">
        <v>434</v>
      </c>
      <c r="L261" s="10">
        <v>43855</v>
      </c>
      <c r="M261" s="14">
        <f t="shared" si="32"/>
        <v>44035</v>
      </c>
      <c r="N261" s="10">
        <v>15290</v>
      </c>
      <c r="O261" s="4" t="s">
        <v>496</v>
      </c>
      <c r="P261" s="4" t="s">
        <v>437</v>
      </c>
      <c r="Q261" s="4" t="s">
        <v>464</v>
      </c>
      <c r="R261" s="4" t="s">
        <v>464</v>
      </c>
      <c r="S261" s="4" t="s">
        <v>497</v>
      </c>
      <c r="T261" s="20">
        <v>145</v>
      </c>
      <c r="U261" s="20">
        <v>52</v>
      </c>
      <c r="V261" s="4">
        <f t="shared" si="30"/>
        <v>24.732461355529132</v>
      </c>
      <c r="W261" s="17" t="s">
        <v>469</v>
      </c>
      <c r="X261" s="4">
        <v>4</v>
      </c>
      <c r="Y261" s="4">
        <v>0.5</v>
      </c>
      <c r="Z261" s="4">
        <v>4</v>
      </c>
      <c r="AA261" s="4">
        <v>4</v>
      </c>
      <c r="AB261">
        <v>4</v>
      </c>
      <c r="AC261">
        <v>3</v>
      </c>
      <c r="AD261">
        <v>3</v>
      </c>
      <c r="AE261">
        <v>4</v>
      </c>
      <c r="AF261">
        <v>3</v>
      </c>
      <c r="AG261">
        <v>3</v>
      </c>
      <c r="AH261">
        <v>52.3</v>
      </c>
      <c r="AI261">
        <v>45.8</v>
      </c>
      <c r="AJ261">
        <v>39.799999999999997</v>
      </c>
      <c r="AK261">
        <v>36</v>
      </c>
      <c r="AL261">
        <v>19.5</v>
      </c>
      <c r="AM261">
        <v>20.7</v>
      </c>
      <c r="AN261">
        <v>0</v>
      </c>
      <c r="AO261" s="2">
        <v>44222</v>
      </c>
      <c r="AP261" s="3">
        <f t="shared" si="26"/>
        <v>367</v>
      </c>
      <c r="AQ261">
        <v>1</v>
      </c>
      <c r="AR261">
        <v>52.5</v>
      </c>
      <c r="AS261">
        <v>3</v>
      </c>
      <c r="AT261">
        <v>4</v>
      </c>
      <c r="AU261">
        <v>3</v>
      </c>
      <c r="AV261">
        <v>4</v>
      </c>
      <c r="AW261">
        <v>3</v>
      </c>
      <c r="AX261">
        <v>4</v>
      </c>
      <c r="AY261">
        <v>3</v>
      </c>
      <c r="AZ261">
        <v>4</v>
      </c>
      <c r="BA261">
        <v>53.3</v>
      </c>
      <c r="BB261">
        <v>46.4</v>
      </c>
      <c r="BC261">
        <v>37.799999999999997</v>
      </c>
      <c r="BD261">
        <v>33.700000000000003</v>
      </c>
      <c r="BE261">
        <v>20.3</v>
      </c>
      <c r="BF261">
        <v>20</v>
      </c>
      <c r="BG261">
        <v>0</v>
      </c>
      <c r="BH261">
        <f t="shared" si="31"/>
        <v>-1.2143858010275415E-2</v>
      </c>
      <c r="BL261" s="9"/>
    </row>
    <row r="262" spans="1:64">
      <c r="A262" s="4">
        <v>262</v>
      </c>
      <c r="B262" s="4" t="s">
        <v>0</v>
      </c>
      <c r="C262" s="4">
        <v>457</v>
      </c>
      <c r="D262" s="10">
        <v>43578</v>
      </c>
      <c r="E262" s="15">
        <v>0.52569444444444446</v>
      </c>
      <c r="F262" s="4" t="s">
        <v>338</v>
      </c>
      <c r="G262" s="16" t="s">
        <v>357</v>
      </c>
      <c r="H262" s="23" t="s">
        <v>63</v>
      </c>
      <c r="I262" s="4"/>
      <c r="J262" s="4"/>
      <c r="K262" s="4" t="s">
        <v>434</v>
      </c>
      <c r="L262" s="10">
        <v>43844</v>
      </c>
      <c r="M262" s="14">
        <f t="shared" si="32"/>
        <v>44024</v>
      </c>
      <c r="N262" s="10">
        <v>19186</v>
      </c>
      <c r="O262" s="4" t="s">
        <v>502</v>
      </c>
      <c r="P262" s="4" t="s">
        <v>435</v>
      </c>
      <c r="Q262" s="4" t="s">
        <v>464</v>
      </c>
      <c r="R262" s="4" t="s">
        <v>497</v>
      </c>
      <c r="S262" s="4" t="s">
        <v>464</v>
      </c>
      <c r="T262" s="20">
        <v>171</v>
      </c>
      <c r="U262" s="20">
        <v>73.099999999999994</v>
      </c>
      <c r="V262" s="4">
        <f t="shared" si="30"/>
        <v>24.999145036079476</v>
      </c>
      <c r="W262" s="17" t="s">
        <v>475</v>
      </c>
      <c r="X262" s="4">
        <v>2</v>
      </c>
      <c r="Y262" s="4">
        <v>0</v>
      </c>
      <c r="Z262" s="4">
        <v>2</v>
      </c>
      <c r="AA262" s="4">
        <v>2</v>
      </c>
      <c r="AB262">
        <v>2</v>
      </c>
      <c r="AC262">
        <v>2</v>
      </c>
      <c r="AD262">
        <v>2</v>
      </c>
      <c r="AE262">
        <v>2</v>
      </c>
      <c r="AF262">
        <v>2</v>
      </c>
      <c r="AG262">
        <v>2</v>
      </c>
      <c r="AH262" s="6">
        <v>48.5</v>
      </c>
      <c r="AI262" s="6">
        <v>40.5</v>
      </c>
      <c r="AJ262" s="6">
        <v>36</v>
      </c>
      <c r="AK262" s="6">
        <v>34.4</v>
      </c>
      <c r="AL262" s="6">
        <v>21.1</v>
      </c>
      <c r="AM262" s="6">
        <v>21.7</v>
      </c>
      <c r="AN262" s="6">
        <v>0</v>
      </c>
      <c r="AO262" s="2">
        <v>44484</v>
      </c>
      <c r="AP262" s="3">
        <f t="shared" ref="AP262:AP325" si="33">AO262-L262</f>
        <v>640</v>
      </c>
      <c r="AQ262">
        <v>0</v>
      </c>
      <c r="AR262" t="s">
        <v>499</v>
      </c>
      <c r="AS262" t="s">
        <v>499</v>
      </c>
      <c r="AT262" t="s">
        <v>499</v>
      </c>
      <c r="AU262" t="s">
        <v>499</v>
      </c>
      <c r="AV262" t="s">
        <v>499</v>
      </c>
      <c r="AW262" t="s">
        <v>499</v>
      </c>
      <c r="AX262" t="s">
        <v>499</v>
      </c>
      <c r="AY262" t="s">
        <v>499</v>
      </c>
      <c r="AZ262" t="s">
        <v>499</v>
      </c>
      <c r="BA262" t="s">
        <v>499</v>
      </c>
      <c r="BB262" t="s">
        <v>499</v>
      </c>
      <c r="BC262" t="s">
        <v>499</v>
      </c>
      <c r="BD262" t="s">
        <v>499</v>
      </c>
      <c r="BE262" t="s">
        <v>499</v>
      </c>
      <c r="BF262" t="s">
        <v>499</v>
      </c>
      <c r="BG262" t="s">
        <v>499</v>
      </c>
      <c r="BH262" t="s">
        <v>499</v>
      </c>
      <c r="BJ262" t="s">
        <v>456</v>
      </c>
      <c r="BL262" s="9"/>
    </row>
    <row r="263" spans="1:64">
      <c r="A263" s="4">
        <v>263</v>
      </c>
      <c r="B263" s="4" t="s">
        <v>0</v>
      </c>
      <c r="C263" s="4">
        <v>458</v>
      </c>
      <c r="D263" s="10">
        <v>43578</v>
      </c>
      <c r="E263" s="15">
        <v>0.57430555555555551</v>
      </c>
      <c r="F263" s="4" t="s">
        <v>64</v>
      </c>
      <c r="G263" s="16" t="s">
        <v>358</v>
      </c>
      <c r="H263" s="23" t="s">
        <v>63</v>
      </c>
      <c r="I263" s="4" t="s">
        <v>472</v>
      </c>
      <c r="J263" s="4"/>
      <c r="K263" s="4"/>
      <c r="L263" s="4"/>
      <c r="M263" s="14">
        <f t="shared" si="32"/>
        <v>180</v>
      </c>
      <c r="N263" s="4"/>
      <c r="O263" s="4"/>
      <c r="P263" s="4"/>
      <c r="Q263" s="4"/>
      <c r="R263" s="4"/>
      <c r="S263" s="4"/>
      <c r="T263" s="4"/>
      <c r="U263" s="4"/>
      <c r="V263" s="4" t="e">
        <f t="shared" si="30"/>
        <v>#DIV/0!</v>
      </c>
      <c r="W263" s="17"/>
      <c r="X263" s="4"/>
      <c r="Y263" s="4"/>
      <c r="Z263" s="4"/>
      <c r="AA263" s="4"/>
      <c r="AP263" s="3">
        <f t="shared" si="33"/>
        <v>0</v>
      </c>
      <c r="BH263" t="e">
        <f t="shared" ref="BH263:BH289" si="34">(SUM(BA263:BF263)-SUM(AH263:AM263))/SUM(AH263:AM263)</f>
        <v>#DIV/0!</v>
      </c>
    </row>
    <row r="264" spans="1:64">
      <c r="A264" s="4">
        <v>264</v>
      </c>
      <c r="B264" s="4" t="s">
        <v>0</v>
      </c>
      <c r="C264" s="4">
        <v>461</v>
      </c>
      <c r="D264" s="10">
        <v>43580</v>
      </c>
      <c r="E264" s="15">
        <v>0.53263888888888888</v>
      </c>
      <c r="F264" s="4" t="s">
        <v>64</v>
      </c>
      <c r="G264" s="16" t="s">
        <v>359</v>
      </c>
      <c r="H264" s="23" t="s">
        <v>61</v>
      </c>
      <c r="I264" s="4" t="s">
        <v>510</v>
      </c>
      <c r="J264" s="4" t="s">
        <v>434</v>
      </c>
      <c r="K264" s="4"/>
      <c r="L264" s="10">
        <v>43580</v>
      </c>
      <c r="M264" s="14">
        <f t="shared" si="32"/>
        <v>43760</v>
      </c>
      <c r="N264" s="10">
        <v>21721</v>
      </c>
      <c r="O264" s="4" t="s">
        <v>496</v>
      </c>
      <c r="P264" s="4" t="s">
        <v>435</v>
      </c>
      <c r="Q264" s="4" t="s">
        <v>468</v>
      </c>
      <c r="R264" s="4" t="s">
        <v>440</v>
      </c>
      <c r="S264" s="4" t="s">
        <v>468</v>
      </c>
      <c r="T264" s="20">
        <v>164</v>
      </c>
      <c r="U264" s="20">
        <v>72.099999999999994</v>
      </c>
      <c r="V264" s="4">
        <f t="shared" si="30"/>
        <v>26.806960142772159</v>
      </c>
      <c r="W264" s="17" t="s">
        <v>469</v>
      </c>
      <c r="X264" s="4">
        <v>3</v>
      </c>
      <c r="Y264" s="4">
        <v>1</v>
      </c>
      <c r="Z264" s="4">
        <v>3</v>
      </c>
      <c r="AA264" s="4">
        <v>3</v>
      </c>
      <c r="AB264">
        <v>4</v>
      </c>
      <c r="AC264">
        <v>4</v>
      </c>
      <c r="AD264">
        <v>2</v>
      </c>
      <c r="AE264">
        <v>2</v>
      </c>
      <c r="AF264">
        <v>4</v>
      </c>
      <c r="AG264">
        <v>4</v>
      </c>
      <c r="AH264" s="6">
        <v>55.3</v>
      </c>
      <c r="AI264" s="6">
        <v>47.3</v>
      </c>
      <c r="AJ264" s="6">
        <v>39.5</v>
      </c>
      <c r="AK264" s="6">
        <v>41.3</v>
      </c>
      <c r="AL264" s="6">
        <v>23.4</v>
      </c>
      <c r="AM264" s="6">
        <v>21.6</v>
      </c>
      <c r="AN264" s="6">
        <v>0</v>
      </c>
      <c r="AO264" s="2">
        <v>44799</v>
      </c>
      <c r="AP264" s="3">
        <f t="shared" si="33"/>
        <v>1219</v>
      </c>
      <c r="AQ264">
        <v>0</v>
      </c>
      <c r="BH264">
        <f t="shared" si="34"/>
        <v>-1</v>
      </c>
      <c r="BJ264" s="13" t="s">
        <v>511</v>
      </c>
    </row>
    <row r="265" spans="1:64">
      <c r="A265" s="4">
        <v>265</v>
      </c>
      <c r="B265" s="4" t="s">
        <v>0</v>
      </c>
      <c r="C265" s="4">
        <v>463</v>
      </c>
      <c r="D265" s="10">
        <v>43580</v>
      </c>
      <c r="E265" s="15">
        <v>0.56388888888888888</v>
      </c>
      <c r="F265" s="4" t="s">
        <v>59</v>
      </c>
      <c r="G265" s="16" t="s">
        <v>360</v>
      </c>
      <c r="H265" s="23" t="s">
        <v>61</v>
      </c>
      <c r="I265" s="4" t="s">
        <v>491</v>
      </c>
      <c r="J265" s="4"/>
      <c r="K265" s="4"/>
      <c r="L265" s="10">
        <v>43668</v>
      </c>
      <c r="M265" s="14">
        <f t="shared" si="32"/>
        <v>43848</v>
      </c>
      <c r="N265" s="10">
        <v>25461</v>
      </c>
      <c r="O265" s="4" t="s">
        <v>496</v>
      </c>
      <c r="P265" s="4" t="s">
        <v>437</v>
      </c>
      <c r="Q265" s="4" t="s">
        <v>468</v>
      </c>
      <c r="R265" s="4" t="s">
        <v>440</v>
      </c>
      <c r="S265" s="4" t="s">
        <v>468</v>
      </c>
      <c r="T265" s="4">
        <v>163</v>
      </c>
      <c r="U265" s="4">
        <v>70.599999999999994</v>
      </c>
      <c r="V265" s="4">
        <f t="shared" si="30"/>
        <v>26.572321126124429</v>
      </c>
      <c r="W265" s="17" t="s">
        <v>469</v>
      </c>
      <c r="X265" s="4">
        <v>4</v>
      </c>
      <c r="Y265" s="4">
        <v>0</v>
      </c>
      <c r="Z265" s="4">
        <v>2</v>
      </c>
      <c r="AA265" s="4">
        <v>2</v>
      </c>
      <c r="AB265">
        <v>3</v>
      </c>
      <c r="AC265">
        <v>3</v>
      </c>
      <c r="AD265">
        <v>2</v>
      </c>
      <c r="AE265">
        <v>2</v>
      </c>
      <c r="AF265">
        <v>3</v>
      </c>
      <c r="AG265">
        <v>3</v>
      </c>
      <c r="AH265">
        <v>55.3</v>
      </c>
      <c r="AI265">
        <v>46.3</v>
      </c>
      <c r="AJ265">
        <v>40.299999999999997</v>
      </c>
      <c r="AK265">
        <v>34.799999999999997</v>
      </c>
      <c r="AL265">
        <v>19.8</v>
      </c>
      <c r="AM265">
        <v>22</v>
      </c>
      <c r="AN265">
        <v>3</v>
      </c>
      <c r="AO265" s="2">
        <v>44296</v>
      </c>
      <c r="AP265" s="3">
        <f t="shared" si="33"/>
        <v>628</v>
      </c>
      <c r="AQ265">
        <v>0</v>
      </c>
      <c r="AR265">
        <v>69.3</v>
      </c>
      <c r="AS265">
        <v>3</v>
      </c>
      <c r="AT265">
        <v>3</v>
      </c>
      <c r="AU265">
        <v>3</v>
      </c>
      <c r="AV265">
        <v>3</v>
      </c>
      <c r="AW265">
        <v>3</v>
      </c>
      <c r="AX265">
        <v>3</v>
      </c>
      <c r="AY265">
        <v>3</v>
      </c>
      <c r="AZ265">
        <v>3</v>
      </c>
      <c r="BA265">
        <v>51.9</v>
      </c>
      <c r="BB265">
        <v>45.2</v>
      </c>
      <c r="BC265">
        <v>39.200000000000003</v>
      </c>
      <c r="BD265">
        <v>39.799999999999997</v>
      </c>
      <c r="BE265">
        <v>23.5</v>
      </c>
      <c r="BF265">
        <v>22.6</v>
      </c>
      <c r="BG265">
        <v>0</v>
      </c>
      <c r="BH265">
        <f t="shared" si="34"/>
        <v>1.6933638443936003E-2</v>
      </c>
      <c r="BI265" s="5" t="s">
        <v>468</v>
      </c>
    </row>
    <row r="266" spans="1:64">
      <c r="A266" s="4">
        <v>266</v>
      </c>
      <c r="B266" s="4" t="s">
        <v>0</v>
      </c>
      <c r="C266" s="4">
        <v>466</v>
      </c>
      <c r="D266" s="10">
        <v>43585</v>
      </c>
      <c r="E266" s="15">
        <v>0.57291666666666663</v>
      </c>
      <c r="F266" s="4" t="s">
        <v>64</v>
      </c>
      <c r="G266" s="16" t="s">
        <v>361</v>
      </c>
      <c r="H266" s="23" t="s">
        <v>63</v>
      </c>
      <c r="I266" s="4"/>
      <c r="J266" s="4"/>
      <c r="K266" s="4" t="s">
        <v>434</v>
      </c>
      <c r="L266" s="10">
        <v>43890</v>
      </c>
      <c r="M266" s="14">
        <f t="shared" si="32"/>
        <v>44070</v>
      </c>
      <c r="N266" s="10">
        <v>22119</v>
      </c>
      <c r="O266" s="4" t="s">
        <v>496</v>
      </c>
      <c r="P266" s="4" t="s">
        <v>435</v>
      </c>
      <c r="Q266" s="4" t="s">
        <v>464</v>
      </c>
      <c r="R266" s="4" t="s">
        <v>497</v>
      </c>
      <c r="S266" s="4" t="s">
        <v>464</v>
      </c>
      <c r="T266" s="20">
        <v>149</v>
      </c>
      <c r="U266" s="20">
        <v>46.4</v>
      </c>
      <c r="V266" s="4">
        <f t="shared" si="30"/>
        <v>20.899959461285526</v>
      </c>
      <c r="W266" s="17" t="s">
        <v>469</v>
      </c>
      <c r="X266" s="4">
        <v>4</v>
      </c>
      <c r="Y266" s="4">
        <v>0</v>
      </c>
      <c r="Z266" s="4">
        <v>2</v>
      </c>
      <c r="AA266" s="4">
        <v>2</v>
      </c>
      <c r="AB266">
        <v>2</v>
      </c>
      <c r="AC266">
        <v>3</v>
      </c>
      <c r="AD266">
        <v>2</v>
      </c>
      <c r="AE266">
        <v>3</v>
      </c>
      <c r="AF266">
        <v>3</v>
      </c>
      <c r="AG266">
        <v>4</v>
      </c>
      <c r="AH266" s="6">
        <v>41.9</v>
      </c>
      <c r="AI266" s="6">
        <v>36.1</v>
      </c>
      <c r="AJ266" s="6">
        <v>33.4</v>
      </c>
      <c r="AK266" s="6">
        <v>33.299999999999997</v>
      </c>
      <c r="AL266" s="6">
        <v>22.6</v>
      </c>
      <c r="AM266" s="6">
        <v>19.5</v>
      </c>
      <c r="AN266" s="6">
        <v>0</v>
      </c>
      <c r="AO266" s="2">
        <v>44077</v>
      </c>
      <c r="AP266" s="3">
        <f t="shared" si="33"/>
        <v>187</v>
      </c>
      <c r="AQ266">
        <v>0</v>
      </c>
      <c r="AR266">
        <v>47</v>
      </c>
      <c r="AS266">
        <v>2</v>
      </c>
      <c r="AT266">
        <v>2</v>
      </c>
      <c r="AU266">
        <v>2</v>
      </c>
      <c r="AV266">
        <v>3</v>
      </c>
      <c r="AW266">
        <v>2</v>
      </c>
      <c r="AX266">
        <v>2</v>
      </c>
      <c r="AY266">
        <v>2</v>
      </c>
      <c r="AZ266">
        <v>3</v>
      </c>
      <c r="BA266">
        <v>42.2</v>
      </c>
      <c r="BB266">
        <v>36.5</v>
      </c>
      <c r="BC266">
        <v>32</v>
      </c>
      <c r="BD266">
        <v>33</v>
      </c>
      <c r="BE266">
        <v>23.3</v>
      </c>
      <c r="BF266">
        <v>19.2</v>
      </c>
      <c r="BG266">
        <v>3</v>
      </c>
      <c r="BH266">
        <f t="shared" si="34"/>
        <v>-3.2119914346894775E-3</v>
      </c>
      <c r="BL266" s="9"/>
    </row>
    <row r="267" spans="1:64">
      <c r="A267" s="4">
        <v>267</v>
      </c>
      <c r="B267" s="4" t="s">
        <v>0</v>
      </c>
      <c r="C267" s="4">
        <v>467</v>
      </c>
      <c r="D267" s="10">
        <v>43587</v>
      </c>
      <c r="E267" s="15">
        <v>0.52361111111111114</v>
      </c>
      <c r="F267" s="4" t="s">
        <v>64</v>
      </c>
      <c r="G267" s="16" t="s">
        <v>362</v>
      </c>
      <c r="H267" s="23" t="s">
        <v>63</v>
      </c>
      <c r="I267" s="4" t="s">
        <v>490</v>
      </c>
      <c r="J267" s="4"/>
      <c r="K267" s="4"/>
      <c r="L267" s="10">
        <v>43708</v>
      </c>
      <c r="M267" s="14">
        <f t="shared" si="32"/>
        <v>43888</v>
      </c>
      <c r="N267" s="10">
        <v>21650</v>
      </c>
      <c r="O267" s="4" t="s">
        <v>496</v>
      </c>
      <c r="P267" s="4" t="s">
        <v>437</v>
      </c>
      <c r="Q267" s="4" t="s">
        <v>468</v>
      </c>
      <c r="R267" s="4" t="s">
        <v>440</v>
      </c>
      <c r="S267" s="4" t="s">
        <v>440</v>
      </c>
      <c r="T267" s="4">
        <v>153</v>
      </c>
      <c r="U267" s="4">
        <v>63.5</v>
      </c>
      <c r="V267" s="4">
        <f t="shared" si="30"/>
        <v>27.126318937160921</v>
      </c>
      <c r="W267" s="17">
        <v>3</v>
      </c>
      <c r="X267" s="4">
        <v>5</v>
      </c>
      <c r="Y267" s="4">
        <v>0</v>
      </c>
      <c r="Z267" s="4">
        <v>3</v>
      </c>
      <c r="AA267" s="4">
        <v>3</v>
      </c>
      <c r="AB267">
        <v>4</v>
      </c>
      <c r="AC267">
        <v>4</v>
      </c>
      <c r="AD267">
        <v>3</v>
      </c>
      <c r="AE267">
        <v>4</v>
      </c>
      <c r="AF267">
        <v>3</v>
      </c>
      <c r="AG267">
        <v>3</v>
      </c>
      <c r="AH267">
        <v>57.3</v>
      </c>
      <c r="AI267">
        <v>54.2</v>
      </c>
      <c r="AJ267">
        <v>40</v>
      </c>
      <c r="AK267">
        <v>42.5</v>
      </c>
      <c r="AL267">
        <v>25.2</v>
      </c>
      <c r="AM267">
        <v>23.5</v>
      </c>
      <c r="AN267">
        <v>3</v>
      </c>
      <c r="AO267" s="2">
        <v>44110</v>
      </c>
      <c r="AP267" s="3">
        <f t="shared" si="33"/>
        <v>402</v>
      </c>
      <c r="AQ267">
        <v>0</v>
      </c>
      <c r="AR267">
        <v>59.6</v>
      </c>
      <c r="AS267">
        <v>2</v>
      </c>
      <c r="AT267">
        <v>2</v>
      </c>
      <c r="AU267">
        <v>3</v>
      </c>
      <c r="AV267">
        <v>3</v>
      </c>
      <c r="AW267">
        <v>2</v>
      </c>
      <c r="AX267">
        <v>2</v>
      </c>
      <c r="AY267">
        <v>3</v>
      </c>
      <c r="AZ267">
        <v>3</v>
      </c>
      <c r="BA267">
        <v>55.9</v>
      </c>
      <c r="BB267">
        <v>51.4</v>
      </c>
      <c r="BC267">
        <v>37.9</v>
      </c>
      <c r="BD267">
        <v>39.5</v>
      </c>
      <c r="BE267">
        <v>22.7</v>
      </c>
      <c r="BF267">
        <v>21.6</v>
      </c>
      <c r="BG267">
        <v>0</v>
      </c>
      <c r="BH267">
        <f t="shared" si="34"/>
        <v>-5.6448290070045398E-2</v>
      </c>
      <c r="BI267" s="5" t="s">
        <v>468</v>
      </c>
      <c r="BJ267" t="s">
        <v>451</v>
      </c>
    </row>
    <row r="268" spans="1:64">
      <c r="A268" s="4">
        <v>268</v>
      </c>
      <c r="B268" s="4" t="s">
        <v>0</v>
      </c>
      <c r="C268" s="4">
        <v>469</v>
      </c>
      <c r="D268" s="10">
        <v>43592</v>
      </c>
      <c r="E268" s="15">
        <v>0.52777777777777779</v>
      </c>
      <c r="F268" s="4" t="s">
        <v>64</v>
      </c>
      <c r="G268" s="16" t="s">
        <v>363</v>
      </c>
      <c r="H268" s="23" t="s">
        <v>61</v>
      </c>
      <c r="I268" s="4"/>
      <c r="J268" s="4" t="s">
        <v>434</v>
      </c>
      <c r="K268" s="4"/>
      <c r="L268" s="10">
        <v>43592</v>
      </c>
      <c r="M268" s="14">
        <f t="shared" si="32"/>
        <v>43772</v>
      </c>
      <c r="N268" s="10">
        <v>19424</v>
      </c>
      <c r="O268" s="4" t="s">
        <v>496</v>
      </c>
      <c r="P268" s="4" t="s">
        <v>437</v>
      </c>
      <c r="Q268" s="4" t="s">
        <v>464</v>
      </c>
      <c r="R268" s="4" t="s">
        <v>464</v>
      </c>
      <c r="S268" s="4" t="s">
        <v>464</v>
      </c>
      <c r="T268" s="20">
        <v>164</v>
      </c>
      <c r="U268" s="20">
        <v>52.6</v>
      </c>
      <c r="V268" s="4">
        <f t="shared" si="30"/>
        <v>19.556811421772753</v>
      </c>
      <c r="W268" s="17" t="s">
        <v>469</v>
      </c>
      <c r="X268" s="4">
        <v>3</v>
      </c>
      <c r="Y268" s="4">
        <v>0</v>
      </c>
      <c r="Z268" s="4">
        <v>3</v>
      </c>
      <c r="AA268" s="4">
        <v>3</v>
      </c>
      <c r="AB268">
        <v>3</v>
      </c>
      <c r="AC268">
        <v>3</v>
      </c>
      <c r="AD268">
        <v>3</v>
      </c>
      <c r="AE268">
        <v>3</v>
      </c>
      <c r="AF268">
        <v>3</v>
      </c>
      <c r="AG268">
        <v>3</v>
      </c>
      <c r="AH268" s="6">
        <v>49</v>
      </c>
      <c r="AI268" s="6">
        <v>43.2</v>
      </c>
      <c r="AJ268" s="6">
        <v>36.5</v>
      </c>
      <c r="AK268" s="6">
        <v>36.5</v>
      </c>
      <c r="AL268" s="6">
        <v>22.2</v>
      </c>
      <c r="AM268" s="6">
        <v>20</v>
      </c>
      <c r="AN268" s="6">
        <v>0</v>
      </c>
      <c r="AO268" s="2">
        <v>43804</v>
      </c>
      <c r="AP268" s="3">
        <f t="shared" si="33"/>
        <v>212</v>
      </c>
      <c r="AQ268">
        <v>0</v>
      </c>
      <c r="AR268">
        <v>54.9</v>
      </c>
      <c r="AS268">
        <v>3</v>
      </c>
      <c r="AT268">
        <v>5</v>
      </c>
      <c r="AU268">
        <v>4</v>
      </c>
      <c r="AV268">
        <v>4</v>
      </c>
      <c r="AW268">
        <v>2</v>
      </c>
      <c r="AX268">
        <v>3</v>
      </c>
      <c r="AY268">
        <v>3</v>
      </c>
      <c r="AZ268">
        <v>3</v>
      </c>
      <c r="BA268">
        <v>48.8</v>
      </c>
      <c r="BB268">
        <v>45.4</v>
      </c>
      <c r="BC268">
        <v>36</v>
      </c>
      <c r="BD268">
        <v>38</v>
      </c>
      <c r="BE268">
        <v>22.5</v>
      </c>
      <c r="BF268">
        <v>18.100000000000001</v>
      </c>
      <c r="BG268">
        <v>4</v>
      </c>
      <c r="BH268">
        <f t="shared" si="34"/>
        <v>6.7502410800386013E-3</v>
      </c>
      <c r="BL268" s="9"/>
    </row>
    <row r="269" spans="1:64">
      <c r="A269" s="4">
        <v>269</v>
      </c>
      <c r="B269" s="4" t="s">
        <v>0</v>
      </c>
      <c r="C269" s="4">
        <v>471</v>
      </c>
      <c r="D269" s="10">
        <v>43592</v>
      </c>
      <c r="E269" s="15">
        <v>0.54861111111111105</v>
      </c>
      <c r="F269" s="4" t="s">
        <v>64</v>
      </c>
      <c r="G269" s="16" t="s">
        <v>364</v>
      </c>
      <c r="H269" s="23" t="s">
        <v>61</v>
      </c>
      <c r="I269" s="4"/>
      <c r="J269" s="4" t="s">
        <v>434</v>
      </c>
      <c r="K269" s="4"/>
      <c r="L269" s="10">
        <v>43592</v>
      </c>
      <c r="M269" s="14">
        <f t="shared" si="32"/>
        <v>43772</v>
      </c>
      <c r="N269" s="10">
        <v>21210</v>
      </c>
      <c r="O269" s="4" t="s">
        <v>496</v>
      </c>
      <c r="P269" s="4" t="s">
        <v>435</v>
      </c>
      <c r="Q269" s="4" t="s">
        <v>464</v>
      </c>
      <c r="R269" s="4" t="s">
        <v>497</v>
      </c>
      <c r="S269" s="4" t="s">
        <v>464</v>
      </c>
      <c r="T269" s="20">
        <v>151</v>
      </c>
      <c r="U269" s="20">
        <v>44.2</v>
      </c>
      <c r="V269" s="4">
        <f t="shared" ref="V269:V300" si="35">U269/(T269*T269/10000)</f>
        <v>19.385114687952285</v>
      </c>
      <c r="W269" s="17">
        <v>1</v>
      </c>
      <c r="X269" s="4">
        <v>2</v>
      </c>
      <c r="Y269" s="4">
        <v>0</v>
      </c>
      <c r="Z269" s="4">
        <v>2</v>
      </c>
      <c r="AA269" s="4">
        <v>2</v>
      </c>
      <c r="AB269">
        <v>2</v>
      </c>
      <c r="AC269">
        <v>2</v>
      </c>
      <c r="AD269">
        <v>3</v>
      </c>
      <c r="AE269">
        <v>3</v>
      </c>
      <c r="AF269">
        <v>2</v>
      </c>
      <c r="AG269">
        <v>2</v>
      </c>
      <c r="AH269" s="6">
        <v>44.5</v>
      </c>
      <c r="AI269" s="6">
        <v>38</v>
      </c>
      <c r="AJ269" s="6">
        <v>34</v>
      </c>
      <c r="AK269" s="6">
        <v>30.8</v>
      </c>
      <c r="AL269" s="6">
        <v>19</v>
      </c>
      <c r="AM269" s="6">
        <v>20.399999999999999</v>
      </c>
      <c r="AN269" s="6">
        <v>3</v>
      </c>
      <c r="AO269" s="2">
        <v>43907</v>
      </c>
      <c r="AP269" s="3">
        <f t="shared" si="33"/>
        <v>315</v>
      </c>
      <c r="AQ269">
        <v>0</v>
      </c>
      <c r="AR269">
        <v>44.7</v>
      </c>
      <c r="AS269">
        <v>2</v>
      </c>
      <c r="AT269">
        <v>2</v>
      </c>
      <c r="AU269">
        <v>2</v>
      </c>
      <c r="AV269">
        <v>2</v>
      </c>
      <c r="AW269">
        <v>3</v>
      </c>
      <c r="AX269">
        <v>3</v>
      </c>
      <c r="AY269">
        <v>2</v>
      </c>
      <c r="AZ269">
        <v>2</v>
      </c>
      <c r="BA269">
        <v>42.2</v>
      </c>
      <c r="BB269">
        <v>36.4</v>
      </c>
      <c r="BC269">
        <v>32.1</v>
      </c>
      <c r="BD269">
        <v>30.8</v>
      </c>
      <c r="BE269">
        <v>18</v>
      </c>
      <c r="BF269">
        <v>19.8</v>
      </c>
      <c r="BG269">
        <v>0</v>
      </c>
      <c r="BH269">
        <f t="shared" si="34"/>
        <v>-3.9635779325120538E-2</v>
      </c>
      <c r="BL269" s="9"/>
    </row>
    <row r="270" spans="1:64">
      <c r="A270" s="4">
        <v>270</v>
      </c>
      <c r="B270" s="4" t="s">
        <v>0</v>
      </c>
      <c r="C270" s="4">
        <v>474</v>
      </c>
      <c r="D270" s="10">
        <v>43594</v>
      </c>
      <c r="E270" s="15">
        <v>0.54999999999999993</v>
      </c>
      <c r="F270" s="4" t="s">
        <v>64</v>
      </c>
      <c r="G270" s="16" t="s">
        <v>365</v>
      </c>
      <c r="H270" s="23" t="s">
        <v>61</v>
      </c>
      <c r="I270" s="4" t="s">
        <v>491</v>
      </c>
      <c r="J270" s="4"/>
      <c r="K270" s="4"/>
      <c r="L270" s="10">
        <v>43696</v>
      </c>
      <c r="M270" s="14">
        <f t="shared" si="32"/>
        <v>43876</v>
      </c>
      <c r="N270" s="10">
        <v>22773</v>
      </c>
      <c r="O270" s="4" t="s">
        <v>496</v>
      </c>
      <c r="P270" s="4" t="s">
        <v>437</v>
      </c>
      <c r="Q270" s="4" t="s">
        <v>468</v>
      </c>
      <c r="R270" s="4" t="s">
        <v>440</v>
      </c>
      <c r="S270" s="4" t="s">
        <v>468</v>
      </c>
      <c r="T270" s="4">
        <v>168</v>
      </c>
      <c r="U270" s="4">
        <v>63.7</v>
      </c>
      <c r="V270" s="4">
        <f t="shared" si="35"/>
        <v>22.569444444444446</v>
      </c>
      <c r="W270" s="17" t="s">
        <v>469</v>
      </c>
      <c r="X270" s="4">
        <v>3</v>
      </c>
      <c r="Y270" s="4">
        <v>0</v>
      </c>
      <c r="Z270" s="4">
        <v>3</v>
      </c>
      <c r="AA270" s="4">
        <v>3</v>
      </c>
      <c r="AB270">
        <v>3</v>
      </c>
      <c r="AC270">
        <v>3</v>
      </c>
      <c r="AD270">
        <v>3</v>
      </c>
      <c r="AE270">
        <v>3</v>
      </c>
      <c r="AF270">
        <v>3</v>
      </c>
      <c r="AG270">
        <v>3</v>
      </c>
      <c r="AH270">
        <v>51</v>
      </c>
      <c r="AI270">
        <v>45</v>
      </c>
      <c r="AJ270">
        <v>38.6</v>
      </c>
      <c r="AK270">
        <v>35.5</v>
      </c>
      <c r="AL270">
        <v>21</v>
      </c>
      <c r="AM270">
        <v>22.8</v>
      </c>
      <c r="AN270">
        <v>0</v>
      </c>
      <c r="AO270" s="2">
        <v>43888</v>
      </c>
      <c r="AP270" s="3">
        <f t="shared" si="33"/>
        <v>192</v>
      </c>
      <c r="AQ270">
        <v>0</v>
      </c>
      <c r="AR270">
        <v>63.4</v>
      </c>
      <c r="AS270">
        <v>2</v>
      </c>
      <c r="AT270">
        <v>2</v>
      </c>
      <c r="AU270">
        <v>3</v>
      </c>
      <c r="AV270">
        <v>3</v>
      </c>
      <c r="AW270">
        <v>2</v>
      </c>
      <c r="AX270">
        <v>2</v>
      </c>
      <c r="AY270">
        <v>3</v>
      </c>
      <c r="AZ270">
        <v>3</v>
      </c>
      <c r="BA270">
        <v>49.8</v>
      </c>
      <c r="BB270">
        <v>42</v>
      </c>
      <c r="BC270">
        <v>36</v>
      </c>
      <c r="BD270">
        <v>34.799999999999997</v>
      </c>
      <c r="BE270">
        <v>19.8</v>
      </c>
      <c r="BF270">
        <v>21.3</v>
      </c>
      <c r="BG270">
        <v>0</v>
      </c>
      <c r="BH270">
        <f t="shared" si="34"/>
        <v>-4.768583450210373E-2</v>
      </c>
    </row>
    <row r="271" spans="1:64">
      <c r="A271" s="4">
        <v>271</v>
      </c>
      <c r="B271" s="4" t="s">
        <v>0</v>
      </c>
      <c r="C271" s="4">
        <v>480</v>
      </c>
      <c r="D271" s="10">
        <v>43599</v>
      </c>
      <c r="E271" s="15">
        <v>0.54652777777777783</v>
      </c>
      <c r="F271" s="4" t="s">
        <v>64</v>
      </c>
      <c r="G271" s="16" t="s">
        <v>366</v>
      </c>
      <c r="H271" s="23" t="s">
        <v>63</v>
      </c>
      <c r="I271" s="4" t="s">
        <v>472</v>
      </c>
      <c r="J271" s="4"/>
      <c r="K271" s="4"/>
      <c r="L271" s="4"/>
      <c r="M271" s="14">
        <f t="shared" si="32"/>
        <v>180</v>
      </c>
      <c r="N271" s="4"/>
      <c r="O271" s="4"/>
      <c r="P271" s="4"/>
      <c r="Q271" s="4"/>
      <c r="R271" s="4"/>
      <c r="S271" s="4"/>
      <c r="T271" s="4"/>
      <c r="U271" s="4"/>
      <c r="V271" s="4" t="e">
        <f t="shared" si="35"/>
        <v>#DIV/0!</v>
      </c>
      <c r="W271" s="17"/>
      <c r="X271" s="4"/>
      <c r="Y271" s="4"/>
      <c r="Z271" s="4"/>
      <c r="AA271" s="4"/>
      <c r="AP271" s="3">
        <f t="shared" si="33"/>
        <v>0</v>
      </c>
      <c r="BH271" t="e">
        <f t="shared" si="34"/>
        <v>#DIV/0!</v>
      </c>
    </row>
    <row r="272" spans="1:64">
      <c r="A272" s="4">
        <v>272</v>
      </c>
      <c r="B272" s="4" t="s">
        <v>0</v>
      </c>
      <c r="C272" s="4">
        <v>481</v>
      </c>
      <c r="D272" s="10">
        <v>43599</v>
      </c>
      <c r="E272" s="15">
        <v>0.55972222222222223</v>
      </c>
      <c r="F272" s="4" t="s">
        <v>64</v>
      </c>
      <c r="G272" s="16" t="s">
        <v>367</v>
      </c>
      <c r="H272" s="23" t="s">
        <v>61</v>
      </c>
      <c r="I272" s="4" t="s">
        <v>491</v>
      </c>
      <c r="J272" s="4"/>
      <c r="K272" s="4"/>
      <c r="L272" s="10">
        <v>43708</v>
      </c>
      <c r="M272" s="14">
        <f t="shared" si="32"/>
        <v>43888</v>
      </c>
      <c r="N272" s="10">
        <v>18525</v>
      </c>
      <c r="O272" s="4" t="s">
        <v>496</v>
      </c>
      <c r="P272" s="4" t="s">
        <v>435</v>
      </c>
      <c r="Q272" s="4" t="s">
        <v>468</v>
      </c>
      <c r="R272" s="4" t="s">
        <v>440</v>
      </c>
      <c r="S272" s="4" t="s">
        <v>440</v>
      </c>
      <c r="T272" s="4">
        <v>163</v>
      </c>
      <c r="U272" s="4">
        <v>66.599999999999994</v>
      </c>
      <c r="V272" s="4">
        <f t="shared" si="35"/>
        <v>25.066807181301517</v>
      </c>
      <c r="W272" s="17" t="s">
        <v>469</v>
      </c>
      <c r="X272" s="4">
        <v>3</v>
      </c>
      <c r="Y272" s="4">
        <v>0</v>
      </c>
      <c r="Z272" s="4">
        <v>4</v>
      </c>
      <c r="AA272" s="4">
        <v>4</v>
      </c>
      <c r="AB272">
        <v>4</v>
      </c>
      <c r="AC272">
        <v>4</v>
      </c>
      <c r="AD272">
        <v>4</v>
      </c>
      <c r="AE272">
        <v>4</v>
      </c>
      <c r="AF272">
        <v>4</v>
      </c>
      <c r="AG272">
        <v>4</v>
      </c>
      <c r="AH272">
        <v>61.5</v>
      </c>
      <c r="AI272">
        <v>53.9</v>
      </c>
      <c r="AJ272">
        <v>43</v>
      </c>
      <c r="AK272">
        <v>45</v>
      </c>
      <c r="AL272">
        <v>25.1</v>
      </c>
      <c r="AM272">
        <v>21.4</v>
      </c>
      <c r="AN272">
        <v>0</v>
      </c>
      <c r="AO272" s="2">
        <v>44166</v>
      </c>
      <c r="AP272" s="3">
        <f t="shared" si="33"/>
        <v>458</v>
      </c>
      <c r="AQ272">
        <v>0</v>
      </c>
      <c r="AR272">
        <v>58.6</v>
      </c>
      <c r="AS272">
        <v>3</v>
      </c>
      <c r="AT272">
        <v>3</v>
      </c>
      <c r="AU272">
        <v>3</v>
      </c>
      <c r="AV272">
        <v>3</v>
      </c>
      <c r="AW272">
        <v>3</v>
      </c>
      <c r="AX272">
        <v>3</v>
      </c>
      <c r="AY272">
        <v>3</v>
      </c>
      <c r="AZ272">
        <v>3</v>
      </c>
      <c r="BA272">
        <v>54.7</v>
      </c>
      <c r="BB272">
        <v>49.8</v>
      </c>
      <c r="BC272">
        <v>40</v>
      </c>
      <c r="BD272">
        <v>40.5</v>
      </c>
      <c r="BE272">
        <v>21.7</v>
      </c>
      <c r="BF272">
        <v>21.1</v>
      </c>
      <c r="BG272">
        <v>0</v>
      </c>
      <c r="BH272">
        <f t="shared" si="34"/>
        <v>-8.8435374149659948E-2</v>
      </c>
      <c r="BI272" s="5" t="s">
        <v>468</v>
      </c>
      <c r="BJ272" t="s">
        <v>463</v>
      </c>
    </row>
    <row r="273" spans="1:64">
      <c r="A273" s="4">
        <v>273</v>
      </c>
      <c r="B273" s="4" t="s">
        <v>0</v>
      </c>
      <c r="C273" s="4">
        <v>483</v>
      </c>
      <c r="D273" s="10">
        <v>43606</v>
      </c>
      <c r="E273" s="15">
        <v>0.50069444444444444</v>
      </c>
      <c r="F273" s="4" t="s">
        <v>80</v>
      </c>
      <c r="G273" s="16" t="s">
        <v>368</v>
      </c>
      <c r="H273" s="23" t="s">
        <v>63</v>
      </c>
      <c r="I273" s="4" t="s">
        <v>472</v>
      </c>
      <c r="J273" s="4"/>
      <c r="K273" s="4"/>
      <c r="L273" s="4"/>
      <c r="M273" s="14">
        <f t="shared" si="32"/>
        <v>180</v>
      </c>
      <c r="N273" s="4"/>
      <c r="O273" s="4"/>
      <c r="P273" s="4"/>
      <c r="Q273" s="4"/>
      <c r="R273" s="4"/>
      <c r="S273" s="4"/>
      <c r="T273" s="4"/>
      <c r="U273" s="4"/>
      <c r="V273" s="4" t="e">
        <f t="shared" si="35"/>
        <v>#DIV/0!</v>
      </c>
      <c r="W273" s="17"/>
      <c r="X273" s="4"/>
      <c r="Y273" s="4"/>
      <c r="Z273" s="4"/>
      <c r="AA273" s="4"/>
      <c r="AP273" s="3">
        <f t="shared" si="33"/>
        <v>0</v>
      </c>
      <c r="BH273" t="e">
        <f t="shared" si="34"/>
        <v>#DIV/0!</v>
      </c>
      <c r="BI273" s="5" t="s">
        <v>468</v>
      </c>
      <c r="BJ273" t="s">
        <v>455</v>
      </c>
    </row>
    <row r="274" spans="1:64">
      <c r="A274" s="4">
        <v>274</v>
      </c>
      <c r="B274" s="4" t="s">
        <v>0</v>
      </c>
      <c r="C274" s="4">
        <v>485</v>
      </c>
      <c r="D274" s="10">
        <v>43606</v>
      </c>
      <c r="E274" s="15">
        <v>0.59722222222222221</v>
      </c>
      <c r="F274" s="4" t="s">
        <v>369</v>
      </c>
      <c r="G274" s="16" t="s">
        <v>370</v>
      </c>
      <c r="H274" s="23" t="s">
        <v>61</v>
      </c>
      <c r="I274" s="4" t="s">
        <v>472</v>
      </c>
      <c r="J274" s="4"/>
      <c r="K274" s="4"/>
      <c r="L274" s="10">
        <v>43606</v>
      </c>
      <c r="M274" s="14">
        <f t="shared" si="32"/>
        <v>43786</v>
      </c>
      <c r="N274" s="4"/>
      <c r="O274" s="4"/>
      <c r="P274" s="4"/>
      <c r="Q274" s="4"/>
      <c r="R274" s="4"/>
      <c r="S274" s="4"/>
      <c r="T274" s="4"/>
      <c r="U274" s="4"/>
      <c r="V274" s="4" t="e">
        <f t="shared" si="35"/>
        <v>#DIV/0!</v>
      </c>
      <c r="W274" s="17"/>
      <c r="X274" s="4"/>
      <c r="Y274" s="4"/>
      <c r="Z274" s="4"/>
      <c r="AA274" s="4"/>
      <c r="AP274" s="3">
        <f t="shared" si="33"/>
        <v>-43606</v>
      </c>
      <c r="BH274" t="e">
        <f t="shared" si="34"/>
        <v>#DIV/0!</v>
      </c>
    </row>
    <row r="275" spans="1:64">
      <c r="A275" s="4">
        <v>275</v>
      </c>
      <c r="B275" s="4" t="s">
        <v>0</v>
      </c>
      <c r="C275" s="4">
        <v>487</v>
      </c>
      <c r="D275" s="10">
        <v>43608</v>
      </c>
      <c r="E275" s="15">
        <v>0.53611111111111109</v>
      </c>
      <c r="F275" s="4" t="s">
        <v>64</v>
      </c>
      <c r="G275" s="16" t="s">
        <v>371</v>
      </c>
      <c r="H275" s="23" t="s">
        <v>63</v>
      </c>
      <c r="I275" s="4"/>
      <c r="J275" s="4"/>
      <c r="K275" s="4" t="s">
        <v>434</v>
      </c>
      <c r="L275" s="10">
        <v>43754</v>
      </c>
      <c r="M275" s="14">
        <f t="shared" si="32"/>
        <v>43934</v>
      </c>
      <c r="N275" s="10">
        <v>21926</v>
      </c>
      <c r="O275" s="4" t="s">
        <v>496</v>
      </c>
      <c r="P275" s="4" t="s">
        <v>437</v>
      </c>
      <c r="Q275" s="4" t="s">
        <v>464</v>
      </c>
      <c r="R275" s="4" t="s">
        <v>497</v>
      </c>
      <c r="S275" s="4" t="s">
        <v>497</v>
      </c>
      <c r="T275" s="20">
        <v>147</v>
      </c>
      <c r="U275" s="20">
        <v>60.1</v>
      </c>
      <c r="V275" s="4">
        <f t="shared" si="35"/>
        <v>27.812485538433062</v>
      </c>
      <c r="W275" s="17" t="s">
        <v>469</v>
      </c>
      <c r="X275" s="4">
        <v>4</v>
      </c>
      <c r="Y275" s="4">
        <v>0</v>
      </c>
      <c r="Z275" s="4">
        <v>3</v>
      </c>
      <c r="AA275" s="4">
        <v>4</v>
      </c>
      <c r="AB275">
        <v>4</v>
      </c>
      <c r="AC275">
        <v>4</v>
      </c>
      <c r="AD275">
        <v>3</v>
      </c>
      <c r="AE275">
        <v>3</v>
      </c>
      <c r="AF275">
        <v>4</v>
      </c>
      <c r="AG275">
        <v>4</v>
      </c>
      <c r="AH275" s="6">
        <v>54</v>
      </c>
      <c r="AI275" s="6">
        <v>46.8</v>
      </c>
      <c r="AJ275" s="6">
        <v>37.700000000000003</v>
      </c>
      <c r="AK275" s="6">
        <v>39.9</v>
      </c>
      <c r="AL275" s="6">
        <v>22</v>
      </c>
      <c r="AM275" s="6">
        <v>21.1</v>
      </c>
      <c r="AN275" s="6">
        <v>3</v>
      </c>
      <c r="AO275" s="2">
        <v>44172</v>
      </c>
      <c r="AP275" s="3">
        <f t="shared" si="33"/>
        <v>418</v>
      </c>
      <c r="AQ275">
        <v>0</v>
      </c>
      <c r="AR275">
        <v>57.3</v>
      </c>
      <c r="AS275">
        <v>2</v>
      </c>
      <c r="AT275">
        <v>2</v>
      </c>
      <c r="AU275">
        <v>3</v>
      </c>
      <c r="AV275">
        <v>3</v>
      </c>
      <c r="AW275">
        <v>2</v>
      </c>
      <c r="AX275">
        <v>2</v>
      </c>
      <c r="AY275">
        <v>3</v>
      </c>
      <c r="AZ275">
        <v>3</v>
      </c>
      <c r="BA275">
        <v>50.8</v>
      </c>
      <c r="BB275">
        <v>44.3</v>
      </c>
      <c r="BC275">
        <v>37.700000000000003</v>
      </c>
      <c r="BD275">
        <v>39</v>
      </c>
      <c r="BE275">
        <v>20.3</v>
      </c>
      <c r="BF275">
        <v>20.3</v>
      </c>
      <c r="BG275">
        <v>4</v>
      </c>
      <c r="BH275">
        <f t="shared" si="34"/>
        <v>-4.1083521444695105E-2</v>
      </c>
      <c r="BL275" s="9"/>
    </row>
    <row r="276" spans="1:64">
      <c r="A276" s="4">
        <v>276</v>
      </c>
      <c r="B276" s="4" t="s">
        <v>0</v>
      </c>
      <c r="C276" s="4">
        <v>489</v>
      </c>
      <c r="D276" s="10">
        <v>43608</v>
      </c>
      <c r="E276" s="15">
        <v>0.55694444444444446</v>
      </c>
      <c r="F276" s="4" t="s">
        <v>64</v>
      </c>
      <c r="G276" s="16" t="s">
        <v>372</v>
      </c>
      <c r="H276" s="23" t="s">
        <v>61</v>
      </c>
      <c r="I276" s="4" t="s">
        <v>510</v>
      </c>
      <c r="J276" s="4" t="s">
        <v>434</v>
      </c>
      <c r="K276" s="4"/>
      <c r="L276" s="10">
        <v>43608</v>
      </c>
      <c r="M276" s="14">
        <f t="shared" si="32"/>
        <v>43788</v>
      </c>
      <c r="N276" s="10">
        <v>23380</v>
      </c>
      <c r="O276" s="4" t="s">
        <v>496</v>
      </c>
      <c r="P276" s="4" t="s">
        <v>437</v>
      </c>
      <c r="Q276" s="4" t="s">
        <v>468</v>
      </c>
      <c r="R276" s="4" t="s">
        <v>468</v>
      </c>
      <c r="S276" s="4" t="s">
        <v>440</v>
      </c>
      <c r="T276" s="4">
        <v>156</v>
      </c>
      <c r="U276" s="4">
        <v>49.8</v>
      </c>
      <c r="V276" s="4">
        <f t="shared" si="35"/>
        <v>20.46351084812623</v>
      </c>
      <c r="W276" s="17">
        <v>3</v>
      </c>
      <c r="X276" s="4">
        <v>5</v>
      </c>
      <c r="Y276" s="4">
        <v>0</v>
      </c>
      <c r="Z276" s="4">
        <v>4</v>
      </c>
      <c r="AA276" s="4">
        <v>4</v>
      </c>
      <c r="AB276">
        <v>5</v>
      </c>
      <c r="AC276">
        <v>5</v>
      </c>
      <c r="AD276">
        <v>4</v>
      </c>
      <c r="AE276">
        <v>4</v>
      </c>
      <c r="AF276">
        <v>5</v>
      </c>
      <c r="AG276">
        <v>5</v>
      </c>
      <c r="AH276">
        <v>47.8</v>
      </c>
      <c r="AI276">
        <v>43.7</v>
      </c>
      <c r="AJ276">
        <v>39.5</v>
      </c>
      <c r="AK276">
        <v>37.700000000000003</v>
      </c>
      <c r="AL276">
        <v>23</v>
      </c>
      <c r="AM276">
        <v>22.2</v>
      </c>
      <c r="AN276">
        <v>4</v>
      </c>
      <c r="AO276" s="2">
        <v>44800</v>
      </c>
      <c r="AP276" s="3">
        <f t="shared" si="33"/>
        <v>1192</v>
      </c>
      <c r="AQ276">
        <v>0</v>
      </c>
      <c r="BH276">
        <f t="shared" si="34"/>
        <v>-1</v>
      </c>
    </row>
    <row r="277" spans="1:64">
      <c r="A277" s="4">
        <v>277</v>
      </c>
      <c r="B277" s="4" t="s">
        <v>0</v>
      </c>
      <c r="C277" s="4">
        <v>490</v>
      </c>
      <c r="D277" s="10">
        <v>43608</v>
      </c>
      <c r="E277" s="15">
        <v>0.55833333333333335</v>
      </c>
      <c r="F277" s="4" t="s">
        <v>64</v>
      </c>
      <c r="G277" s="16" t="s">
        <v>373</v>
      </c>
      <c r="H277" s="23" t="s">
        <v>63</v>
      </c>
      <c r="I277" s="4" t="s">
        <v>472</v>
      </c>
      <c r="J277" s="4"/>
      <c r="K277" s="4"/>
      <c r="L277" s="4"/>
      <c r="M277" s="14">
        <f t="shared" si="32"/>
        <v>180</v>
      </c>
      <c r="N277" s="4"/>
      <c r="O277" s="4"/>
      <c r="P277" s="4"/>
      <c r="Q277" s="4"/>
      <c r="R277" s="4"/>
      <c r="S277" s="4"/>
      <c r="T277" s="4"/>
      <c r="U277" s="4"/>
      <c r="V277" s="4" t="e">
        <f t="shared" si="35"/>
        <v>#DIV/0!</v>
      </c>
      <c r="W277" s="17"/>
      <c r="X277" s="4"/>
      <c r="Y277" s="4"/>
      <c r="Z277" s="4"/>
      <c r="AA277" s="4"/>
      <c r="AP277" s="3">
        <f t="shared" si="33"/>
        <v>0</v>
      </c>
      <c r="BH277" t="e">
        <f t="shared" si="34"/>
        <v>#DIV/0!</v>
      </c>
    </row>
    <row r="278" spans="1:64">
      <c r="A278" s="4">
        <v>278</v>
      </c>
      <c r="B278" s="4" t="s">
        <v>0</v>
      </c>
      <c r="C278" s="4">
        <v>493</v>
      </c>
      <c r="D278" s="10">
        <v>43610</v>
      </c>
      <c r="E278" s="15">
        <v>0.53680555555555554</v>
      </c>
      <c r="F278" s="4" t="s">
        <v>64</v>
      </c>
      <c r="G278" s="16" t="s">
        <v>374</v>
      </c>
      <c r="H278" s="23" t="s">
        <v>61</v>
      </c>
      <c r="I278" s="4" t="s">
        <v>472</v>
      </c>
      <c r="J278" s="4"/>
      <c r="K278" s="4"/>
      <c r="L278" s="4"/>
      <c r="M278" s="14">
        <f t="shared" si="32"/>
        <v>180</v>
      </c>
      <c r="N278" s="4"/>
      <c r="O278" s="4"/>
      <c r="P278" s="4"/>
      <c r="Q278" s="4"/>
      <c r="R278" s="4"/>
      <c r="S278" s="4"/>
      <c r="T278" s="4"/>
      <c r="U278" s="4"/>
      <c r="V278" s="4" t="e">
        <f t="shared" si="35"/>
        <v>#DIV/0!</v>
      </c>
      <c r="W278" s="17"/>
      <c r="X278" s="4"/>
      <c r="Y278" s="4"/>
      <c r="Z278" s="4"/>
      <c r="AA278" s="4"/>
      <c r="AP278" s="3">
        <f t="shared" si="33"/>
        <v>0</v>
      </c>
      <c r="BH278" t="e">
        <f t="shared" si="34"/>
        <v>#DIV/0!</v>
      </c>
    </row>
    <row r="279" spans="1:64">
      <c r="A279" s="4">
        <v>279</v>
      </c>
      <c r="B279" s="4" t="s">
        <v>0</v>
      </c>
      <c r="C279" s="4">
        <v>501</v>
      </c>
      <c r="D279" s="10">
        <v>43615</v>
      </c>
      <c r="E279" s="15">
        <v>0.54097222222222219</v>
      </c>
      <c r="F279" s="4" t="s">
        <v>64</v>
      </c>
      <c r="G279" s="16" t="s">
        <v>375</v>
      </c>
      <c r="H279" s="23" t="s">
        <v>63</v>
      </c>
      <c r="I279" s="4" t="s">
        <v>472</v>
      </c>
      <c r="J279" s="4"/>
      <c r="K279" s="4"/>
      <c r="L279" s="4"/>
      <c r="M279" s="14">
        <f t="shared" si="32"/>
        <v>180</v>
      </c>
      <c r="N279" s="4"/>
      <c r="O279" s="4"/>
      <c r="P279" s="4"/>
      <c r="Q279" s="4"/>
      <c r="R279" s="4"/>
      <c r="S279" s="4"/>
      <c r="T279" s="4"/>
      <c r="U279" s="4"/>
      <c r="V279" s="4" t="e">
        <f t="shared" si="35"/>
        <v>#DIV/0!</v>
      </c>
      <c r="W279" s="17"/>
      <c r="X279" s="4"/>
      <c r="Y279" s="4"/>
      <c r="Z279" s="4"/>
      <c r="AA279" s="4"/>
      <c r="AP279" s="3">
        <f t="shared" si="33"/>
        <v>0</v>
      </c>
      <c r="BH279" t="e">
        <f t="shared" si="34"/>
        <v>#DIV/0!</v>
      </c>
    </row>
    <row r="280" spans="1:64">
      <c r="A280" s="4">
        <v>280</v>
      </c>
      <c r="B280" s="4" t="s">
        <v>0</v>
      </c>
      <c r="C280" s="4">
        <v>504</v>
      </c>
      <c r="D280" s="10">
        <v>43615</v>
      </c>
      <c r="E280" s="15">
        <v>0.55555555555555558</v>
      </c>
      <c r="F280" s="4" t="s">
        <v>64</v>
      </c>
      <c r="G280" s="16" t="s">
        <v>376</v>
      </c>
      <c r="H280" s="23" t="s">
        <v>63</v>
      </c>
      <c r="I280" s="4" t="s">
        <v>472</v>
      </c>
      <c r="J280" s="4"/>
      <c r="K280" s="4"/>
      <c r="L280" s="4"/>
      <c r="M280" s="14">
        <f t="shared" si="32"/>
        <v>180</v>
      </c>
      <c r="N280" s="4"/>
      <c r="O280" s="4"/>
      <c r="P280" s="4"/>
      <c r="Q280" s="4"/>
      <c r="R280" s="4"/>
      <c r="S280" s="4"/>
      <c r="T280" s="4"/>
      <c r="U280" s="4"/>
      <c r="V280" s="4" t="e">
        <f t="shared" si="35"/>
        <v>#DIV/0!</v>
      </c>
      <c r="W280" s="17"/>
      <c r="X280" s="4"/>
      <c r="Y280" s="4"/>
      <c r="Z280" s="4"/>
      <c r="AA280" s="4"/>
      <c r="AP280" s="3">
        <f t="shared" si="33"/>
        <v>0</v>
      </c>
      <c r="BH280" t="e">
        <f t="shared" si="34"/>
        <v>#DIV/0!</v>
      </c>
      <c r="BJ280" t="s">
        <v>456</v>
      </c>
    </row>
    <row r="281" spans="1:64">
      <c r="A281" s="4">
        <v>281</v>
      </c>
      <c r="B281" s="4" t="s">
        <v>0</v>
      </c>
      <c r="C281" s="4">
        <v>506</v>
      </c>
      <c r="D281" s="10">
        <v>43620</v>
      </c>
      <c r="E281" s="15">
        <v>0.51736111111111105</v>
      </c>
      <c r="F281" s="4" t="s">
        <v>64</v>
      </c>
      <c r="G281" s="16" t="s">
        <v>377</v>
      </c>
      <c r="H281" s="23" t="s">
        <v>61</v>
      </c>
      <c r="I281" s="4" t="s">
        <v>472</v>
      </c>
      <c r="J281" s="4"/>
      <c r="K281" s="4"/>
      <c r="L281" s="4"/>
      <c r="M281" s="14">
        <f t="shared" si="32"/>
        <v>180</v>
      </c>
      <c r="N281" s="4"/>
      <c r="O281" s="4"/>
      <c r="P281" s="4"/>
      <c r="Q281" s="4"/>
      <c r="R281" s="4"/>
      <c r="S281" s="4"/>
      <c r="T281" s="4"/>
      <c r="U281" s="4"/>
      <c r="V281" s="4" t="e">
        <f t="shared" si="35"/>
        <v>#DIV/0!</v>
      </c>
      <c r="W281" s="17"/>
      <c r="X281" s="4"/>
      <c r="Y281" s="4"/>
      <c r="Z281" s="4"/>
      <c r="AA281" s="4"/>
      <c r="AP281" s="3">
        <f t="shared" si="33"/>
        <v>0</v>
      </c>
      <c r="BH281" t="e">
        <f t="shared" si="34"/>
        <v>#DIV/0!</v>
      </c>
    </row>
    <row r="282" spans="1:64">
      <c r="A282" s="4">
        <v>282</v>
      </c>
      <c r="B282" s="4" t="s">
        <v>0</v>
      </c>
      <c r="C282" s="4">
        <v>507</v>
      </c>
      <c r="D282" s="10">
        <v>43620</v>
      </c>
      <c r="E282" s="15">
        <v>0.54513888888888895</v>
      </c>
      <c r="F282" s="4" t="s">
        <v>64</v>
      </c>
      <c r="G282" s="16" t="s">
        <v>378</v>
      </c>
      <c r="H282" s="23" t="s">
        <v>63</v>
      </c>
      <c r="I282" s="4" t="s">
        <v>472</v>
      </c>
      <c r="J282" s="4"/>
      <c r="K282" s="4"/>
      <c r="L282" s="4"/>
      <c r="M282" s="14">
        <f t="shared" si="32"/>
        <v>180</v>
      </c>
      <c r="N282" s="4"/>
      <c r="O282" s="4"/>
      <c r="P282" s="4"/>
      <c r="Q282" s="4"/>
      <c r="R282" s="4"/>
      <c r="S282" s="4"/>
      <c r="T282" s="4"/>
      <c r="U282" s="4"/>
      <c r="V282" s="4" t="e">
        <f t="shared" si="35"/>
        <v>#DIV/0!</v>
      </c>
      <c r="W282" s="17"/>
      <c r="X282" s="4"/>
      <c r="Y282" s="4"/>
      <c r="Z282" s="4"/>
      <c r="AA282" s="4"/>
      <c r="AP282" s="3">
        <f t="shared" si="33"/>
        <v>0</v>
      </c>
      <c r="BH282" t="e">
        <f t="shared" si="34"/>
        <v>#DIV/0!</v>
      </c>
      <c r="BJ282" t="s">
        <v>456</v>
      </c>
    </row>
    <row r="283" spans="1:64">
      <c r="A283" s="4">
        <v>283</v>
      </c>
      <c r="B283" s="4" t="s">
        <v>0</v>
      </c>
      <c r="C283" s="4">
        <v>508</v>
      </c>
      <c r="D283" s="10">
        <v>43620</v>
      </c>
      <c r="E283" s="15">
        <v>0.54652777777777783</v>
      </c>
      <c r="F283" s="4" t="s">
        <v>64</v>
      </c>
      <c r="G283" s="16" t="s">
        <v>379</v>
      </c>
      <c r="H283" s="23" t="s">
        <v>61</v>
      </c>
      <c r="I283" s="4"/>
      <c r="J283" s="4" t="s">
        <v>434</v>
      </c>
      <c r="K283" s="4"/>
      <c r="L283" s="10">
        <v>43620</v>
      </c>
      <c r="M283" s="14">
        <f t="shared" si="32"/>
        <v>43800</v>
      </c>
      <c r="N283" s="10">
        <v>28765</v>
      </c>
      <c r="O283" s="4" t="s">
        <v>496</v>
      </c>
      <c r="P283" s="4" t="s">
        <v>435</v>
      </c>
      <c r="Q283" s="4" t="s">
        <v>464</v>
      </c>
      <c r="R283" s="4" t="s">
        <v>497</v>
      </c>
      <c r="S283" s="4" t="s">
        <v>497</v>
      </c>
      <c r="T283" s="20">
        <v>160</v>
      </c>
      <c r="U283" s="20">
        <v>65.5</v>
      </c>
      <c r="V283" s="4">
        <f t="shared" si="35"/>
        <v>25.5859375</v>
      </c>
      <c r="W283" s="17" t="s">
        <v>469</v>
      </c>
      <c r="X283" s="4">
        <v>3</v>
      </c>
      <c r="Y283" s="4">
        <v>0</v>
      </c>
      <c r="Z283" s="4">
        <v>4</v>
      </c>
      <c r="AA283" s="4">
        <v>4</v>
      </c>
      <c r="AB283">
        <v>4</v>
      </c>
      <c r="AC283">
        <v>4</v>
      </c>
      <c r="AD283">
        <v>3</v>
      </c>
      <c r="AE283">
        <v>4</v>
      </c>
      <c r="AF283">
        <v>4</v>
      </c>
      <c r="AG283">
        <v>4</v>
      </c>
      <c r="AH283" s="6">
        <v>47.1</v>
      </c>
      <c r="AI283" s="6">
        <v>40.299999999999997</v>
      </c>
      <c r="AJ283" s="6">
        <v>32.4</v>
      </c>
      <c r="AK283" s="6">
        <v>35</v>
      </c>
      <c r="AL283" s="6">
        <v>21.6</v>
      </c>
      <c r="AM283" s="6">
        <v>23</v>
      </c>
      <c r="AN283" s="6">
        <v>0</v>
      </c>
      <c r="AO283" s="2">
        <v>43867</v>
      </c>
      <c r="AP283" s="3">
        <f t="shared" si="33"/>
        <v>247</v>
      </c>
      <c r="AQ283">
        <v>0</v>
      </c>
      <c r="AR283">
        <v>66.900000000000006</v>
      </c>
      <c r="AS283">
        <v>2</v>
      </c>
      <c r="AT283">
        <v>2</v>
      </c>
      <c r="AU283">
        <v>2</v>
      </c>
      <c r="AV283">
        <v>3</v>
      </c>
      <c r="AW283">
        <v>2</v>
      </c>
      <c r="AX283">
        <v>2</v>
      </c>
      <c r="AY283">
        <v>2</v>
      </c>
      <c r="AZ283">
        <v>2</v>
      </c>
      <c r="BA283">
        <v>46.9</v>
      </c>
      <c r="BB283">
        <v>40</v>
      </c>
      <c r="BC283">
        <v>33.299999999999997</v>
      </c>
      <c r="BD283">
        <v>32.9</v>
      </c>
      <c r="BE283">
        <v>20.100000000000001</v>
      </c>
      <c r="BF283">
        <v>20</v>
      </c>
      <c r="BG283">
        <v>0</v>
      </c>
      <c r="BH283">
        <f t="shared" si="34"/>
        <v>-3.109327983951864E-2</v>
      </c>
      <c r="BI283" s="5" t="s">
        <v>468</v>
      </c>
      <c r="BL283" s="9"/>
    </row>
    <row r="284" spans="1:64">
      <c r="A284" s="4">
        <v>284</v>
      </c>
      <c r="B284" s="4" t="s">
        <v>0</v>
      </c>
      <c r="C284" s="4">
        <v>511</v>
      </c>
      <c r="D284" s="10">
        <v>43620</v>
      </c>
      <c r="E284" s="15">
        <v>0.59513888888888888</v>
      </c>
      <c r="F284" s="4" t="s">
        <v>64</v>
      </c>
      <c r="G284" s="16" t="s">
        <v>380</v>
      </c>
      <c r="H284" s="23" t="s">
        <v>63</v>
      </c>
      <c r="I284" s="4" t="s">
        <v>490</v>
      </c>
      <c r="J284" s="4"/>
      <c r="K284" s="4"/>
      <c r="L284" s="10">
        <v>43711</v>
      </c>
      <c r="M284" s="14">
        <f t="shared" si="32"/>
        <v>43891</v>
      </c>
      <c r="N284" s="10">
        <v>20150</v>
      </c>
      <c r="O284" s="4" t="s">
        <v>496</v>
      </c>
      <c r="P284" s="4" t="s">
        <v>437</v>
      </c>
      <c r="Q284" s="4" t="s">
        <v>468</v>
      </c>
      <c r="R284" s="4" t="s">
        <v>440</v>
      </c>
      <c r="S284" s="4" t="s">
        <v>440</v>
      </c>
      <c r="T284" s="4">
        <v>155</v>
      </c>
      <c r="U284" s="4">
        <v>61.5</v>
      </c>
      <c r="V284" s="4">
        <f t="shared" si="35"/>
        <v>25.59833506763788</v>
      </c>
      <c r="W284" s="17" t="s">
        <v>469</v>
      </c>
      <c r="X284" s="4">
        <v>3</v>
      </c>
      <c r="Y284" s="4">
        <v>0</v>
      </c>
      <c r="Z284" s="4">
        <v>2</v>
      </c>
      <c r="AA284" s="4">
        <v>2</v>
      </c>
      <c r="AB284">
        <v>3</v>
      </c>
      <c r="AC284">
        <v>4</v>
      </c>
      <c r="AD284">
        <v>2</v>
      </c>
      <c r="AE284">
        <v>2</v>
      </c>
      <c r="AF284">
        <v>3</v>
      </c>
      <c r="AG284">
        <v>3</v>
      </c>
      <c r="AH284">
        <v>51.4</v>
      </c>
      <c r="AI284">
        <v>49.5</v>
      </c>
      <c r="AJ284">
        <v>38.1</v>
      </c>
      <c r="AK284">
        <v>37.700000000000003</v>
      </c>
      <c r="AL284">
        <v>25.6</v>
      </c>
      <c r="AM284">
        <v>21.8</v>
      </c>
      <c r="AN284">
        <v>2</v>
      </c>
      <c r="AO284" s="2">
        <v>43998</v>
      </c>
      <c r="AP284" s="3">
        <f t="shared" si="33"/>
        <v>287</v>
      </c>
      <c r="AQ284">
        <v>0</v>
      </c>
      <c r="AR284">
        <v>59.9</v>
      </c>
      <c r="AS284">
        <v>2</v>
      </c>
      <c r="AT284">
        <v>2</v>
      </c>
      <c r="AU284">
        <v>3</v>
      </c>
      <c r="AV284">
        <v>4</v>
      </c>
      <c r="AW284">
        <v>2</v>
      </c>
      <c r="AX284">
        <v>2</v>
      </c>
      <c r="AY284">
        <v>3</v>
      </c>
      <c r="AZ284">
        <v>4</v>
      </c>
      <c r="BA284">
        <v>49.7</v>
      </c>
      <c r="BB284">
        <v>44.7</v>
      </c>
      <c r="BC284">
        <v>37.799999999999997</v>
      </c>
      <c r="BD284">
        <v>39</v>
      </c>
      <c r="BE284">
        <v>23.1</v>
      </c>
      <c r="BF284">
        <v>21.2</v>
      </c>
      <c r="BG284">
        <v>1</v>
      </c>
      <c r="BH284">
        <f t="shared" si="34"/>
        <v>-3.8375725122713179E-2</v>
      </c>
      <c r="BI284" s="5" t="s">
        <v>468</v>
      </c>
      <c r="BJ284" t="s">
        <v>454</v>
      </c>
    </row>
    <row r="285" spans="1:64">
      <c r="A285" s="4">
        <v>285</v>
      </c>
      <c r="B285" s="4" t="s">
        <v>0</v>
      </c>
      <c r="C285" s="4">
        <v>514</v>
      </c>
      <c r="D285" s="10">
        <v>43638</v>
      </c>
      <c r="E285" s="15">
        <v>0.53888888888888886</v>
      </c>
      <c r="F285" s="4" t="s">
        <v>64</v>
      </c>
      <c r="G285" s="16" t="s">
        <v>381</v>
      </c>
      <c r="H285" s="23" t="s">
        <v>61</v>
      </c>
      <c r="I285" s="4" t="s">
        <v>472</v>
      </c>
      <c r="J285" s="4"/>
      <c r="K285" s="4"/>
      <c r="L285" s="4"/>
      <c r="M285" s="14">
        <f t="shared" si="32"/>
        <v>180</v>
      </c>
      <c r="N285" s="4"/>
      <c r="O285" s="4"/>
      <c r="P285" s="4"/>
      <c r="Q285" s="4"/>
      <c r="R285" s="4"/>
      <c r="S285" s="4"/>
      <c r="T285" s="4"/>
      <c r="U285" s="4"/>
      <c r="V285" s="4" t="e">
        <f t="shared" si="35"/>
        <v>#DIV/0!</v>
      </c>
      <c r="W285" s="17"/>
      <c r="X285" s="4"/>
      <c r="Y285" s="4"/>
      <c r="Z285" s="4"/>
      <c r="AA285" s="4"/>
      <c r="AP285" s="3">
        <f t="shared" si="33"/>
        <v>0</v>
      </c>
      <c r="BH285" t="e">
        <f t="shared" si="34"/>
        <v>#DIV/0!</v>
      </c>
    </row>
    <row r="286" spans="1:64">
      <c r="A286" s="4">
        <v>286</v>
      </c>
      <c r="B286" s="4" t="s">
        <v>0</v>
      </c>
      <c r="C286" s="4">
        <v>516</v>
      </c>
      <c r="D286" s="10">
        <v>43641</v>
      </c>
      <c r="E286" s="15">
        <v>0.54166666666666663</v>
      </c>
      <c r="F286" s="4" t="s">
        <v>64</v>
      </c>
      <c r="G286" s="16" t="s">
        <v>382</v>
      </c>
      <c r="H286" s="23" t="s">
        <v>61</v>
      </c>
      <c r="I286" s="4" t="s">
        <v>510</v>
      </c>
      <c r="J286" s="4" t="s">
        <v>434</v>
      </c>
      <c r="K286" s="4"/>
      <c r="L286" s="10">
        <v>43641</v>
      </c>
      <c r="M286" s="14">
        <f t="shared" si="32"/>
        <v>43821</v>
      </c>
      <c r="N286" s="10">
        <v>15361</v>
      </c>
      <c r="O286" s="4" t="s">
        <v>496</v>
      </c>
      <c r="P286" s="4" t="s">
        <v>437</v>
      </c>
      <c r="Q286" s="4" t="s">
        <v>468</v>
      </c>
      <c r="R286" s="4" t="s">
        <v>440</v>
      </c>
      <c r="S286" s="4" t="s">
        <v>468</v>
      </c>
      <c r="T286" s="4">
        <v>159</v>
      </c>
      <c r="U286" s="4">
        <v>93.6</v>
      </c>
      <c r="V286" s="4">
        <f t="shared" si="35"/>
        <v>37.023851904592384</v>
      </c>
      <c r="W286" s="17" t="s">
        <v>469</v>
      </c>
      <c r="X286" s="4" t="s">
        <v>515</v>
      </c>
      <c r="Y286" s="4">
        <v>0</v>
      </c>
      <c r="Z286" s="4">
        <v>2</v>
      </c>
      <c r="AA286" s="4">
        <v>3</v>
      </c>
      <c r="AB286">
        <v>4</v>
      </c>
      <c r="AC286">
        <v>5</v>
      </c>
      <c r="AD286">
        <v>2</v>
      </c>
      <c r="AE286">
        <v>3</v>
      </c>
      <c r="AF286">
        <v>4</v>
      </c>
      <c r="AG286">
        <v>5</v>
      </c>
      <c r="AH286">
        <v>65</v>
      </c>
      <c r="AI286">
        <v>59</v>
      </c>
      <c r="AJ286">
        <v>48.3</v>
      </c>
      <c r="AK286">
        <v>43.6</v>
      </c>
      <c r="AL286">
        <v>29.8</v>
      </c>
      <c r="AM286">
        <v>26</v>
      </c>
      <c r="AN286">
        <v>2</v>
      </c>
      <c r="AO286" s="2">
        <v>44799</v>
      </c>
      <c r="AP286" s="3">
        <f t="shared" si="33"/>
        <v>1158</v>
      </c>
      <c r="AQ286">
        <v>0</v>
      </c>
      <c r="BH286">
        <f t="shared" si="34"/>
        <v>-1</v>
      </c>
      <c r="BI286" s="5" t="s">
        <v>468</v>
      </c>
      <c r="BJ286" s="13" t="s">
        <v>511</v>
      </c>
    </row>
    <row r="287" spans="1:64">
      <c r="A287" s="4">
        <v>287</v>
      </c>
      <c r="B287" s="4" t="s">
        <v>0</v>
      </c>
      <c r="C287" s="4">
        <v>518</v>
      </c>
      <c r="D287" s="10">
        <v>43641</v>
      </c>
      <c r="E287" s="15">
        <v>0.6</v>
      </c>
      <c r="F287" s="4" t="s">
        <v>64</v>
      </c>
      <c r="G287" s="16" t="s">
        <v>383</v>
      </c>
      <c r="H287" s="23" t="s">
        <v>61</v>
      </c>
      <c r="I287" s="4" t="s">
        <v>510</v>
      </c>
      <c r="J287" s="4" t="s">
        <v>434</v>
      </c>
      <c r="K287" s="4"/>
      <c r="L287" s="10">
        <v>43641</v>
      </c>
      <c r="M287" s="14">
        <f t="shared" si="32"/>
        <v>43821</v>
      </c>
      <c r="N287" s="10">
        <v>18160</v>
      </c>
      <c r="O287" s="4" t="s">
        <v>496</v>
      </c>
      <c r="P287" s="4" t="s">
        <v>437</v>
      </c>
      <c r="Q287" s="4" t="s">
        <v>468</v>
      </c>
      <c r="R287" s="4" t="s">
        <v>440</v>
      </c>
      <c r="S287" s="4" t="s">
        <v>468</v>
      </c>
      <c r="T287" s="4">
        <v>147</v>
      </c>
      <c r="U287" s="4">
        <v>43.2</v>
      </c>
      <c r="V287" s="4">
        <f t="shared" si="35"/>
        <v>19.991670137442735</v>
      </c>
      <c r="W287" s="17" t="s">
        <v>469</v>
      </c>
      <c r="X287" s="4">
        <v>2</v>
      </c>
      <c r="Y287" s="4">
        <v>0</v>
      </c>
      <c r="Z287" s="4">
        <v>2</v>
      </c>
      <c r="AA287" s="4">
        <v>2</v>
      </c>
      <c r="AB287">
        <v>2</v>
      </c>
      <c r="AC287">
        <v>2</v>
      </c>
      <c r="AD287">
        <v>23</v>
      </c>
      <c r="AE287">
        <v>4</v>
      </c>
      <c r="AF287">
        <v>2</v>
      </c>
      <c r="AG287">
        <v>2</v>
      </c>
      <c r="AH287">
        <v>44.6</v>
      </c>
      <c r="AI287">
        <v>41</v>
      </c>
      <c r="AJ287">
        <v>34.5</v>
      </c>
      <c r="AK287">
        <v>29.5</v>
      </c>
      <c r="AL287">
        <v>18.5</v>
      </c>
      <c r="AM287">
        <v>20.8</v>
      </c>
      <c r="AN287">
        <v>1</v>
      </c>
      <c r="AO287" s="2">
        <v>44799</v>
      </c>
      <c r="AP287" s="3">
        <f t="shared" si="33"/>
        <v>1158</v>
      </c>
      <c r="AQ287">
        <v>0</v>
      </c>
      <c r="BH287">
        <f t="shared" si="34"/>
        <v>-1</v>
      </c>
      <c r="BJ287" t="s">
        <v>511</v>
      </c>
    </row>
    <row r="288" spans="1:64">
      <c r="A288" s="4">
        <v>288</v>
      </c>
      <c r="B288" s="4" t="s">
        <v>0</v>
      </c>
      <c r="C288" s="4">
        <v>519</v>
      </c>
      <c r="D288" s="10">
        <v>43643</v>
      </c>
      <c r="E288" s="15">
        <v>0.49791666666666662</v>
      </c>
      <c r="F288" s="4" t="s">
        <v>64</v>
      </c>
      <c r="G288" s="16" t="s">
        <v>384</v>
      </c>
      <c r="H288" s="23" t="s">
        <v>63</v>
      </c>
      <c r="I288" s="4" t="s">
        <v>472</v>
      </c>
      <c r="J288" s="4"/>
      <c r="K288" s="4"/>
      <c r="L288" s="4"/>
      <c r="M288" s="14">
        <f t="shared" si="32"/>
        <v>180</v>
      </c>
      <c r="N288" s="4"/>
      <c r="O288" s="4"/>
      <c r="P288" s="4"/>
      <c r="Q288" s="4"/>
      <c r="R288" s="4"/>
      <c r="S288" s="4"/>
      <c r="T288" s="4"/>
      <c r="U288" s="4"/>
      <c r="V288" s="4" t="e">
        <f t="shared" si="35"/>
        <v>#DIV/0!</v>
      </c>
      <c r="W288" s="17"/>
      <c r="X288" s="4"/>
      <c r="Y288" s="4"/>
      <c r="Z288" s="4"/>
      <c r="AA288" s="4"/>
      <c r="AP288" s="3">
        <f t="shared" si="33"/>
        <v>0</v>
      </c>
      <c r="BH288" t="e">
        <f t="shared" si="34"/>
        <v>#DIV/0!</v>
      </c>
    </row>
    <row r="289" spans="1:64">
      <c r="A289" s="4">
        <v>289</v>
      </c>
      <c r="B289" s="4" t="s">
        <v>0</v>
      </c>
      <c r="C289" s="4">
        <v>522</v>
      </c>
      <c r="D289" s="10">
        <v>43643</v>
      </c>
      <c r="E289" s="15">
        <v>0.54305555555555551</v>
      </c>
      <c r="F289" s="4" t="s">
        <v>64</v>
      </c>
      <c r="G289" s="16" t="s">
        <v>385</v>
      </c>
      <c r="H289" s="23" t="s">
        <v>63</v>
      </c>
      <c r="I289" s="4" t="s">
        <v>467</v>
      </c>
      <c r="J289" s="4"/>
      <c r="K289" s="4"/>
      <c r="L289" s="10">
        <v>43643</v>
      </c>
      <c r="M289" s="14">
        <f t="shared" si="32"/>
        <v>43823</v>
      </c>
      <c r="N289" s="10">
        <v>25438</v>
      </c>
      <c r="O289" s="4" t="s">
        <v>496</v>
      </c>
      <c r="P289" s="4" t="s">
        <v>437</v>
      </c>
      <c r="Q289" s="4" t="s">
        <v>468</v>
      </c>
      <c r="R289" s="4" t="s">
        <v>440</v>
      </c>
      <c r="S289" s="4" t="s">
        <v>468</v>
      </c>
      <c r="T289" s="4">
        <v>163</v>
      </c>
      <c r="U289" s="4">
        <v>56</v>
      </c>
      <c r="V289" s="4">
        <f t="shared" si="35"/>
        <v>21.077195227520797</v>
      </c>
      <c r="W289" s="17">
        <v>1</v>
      </c>
      <c r="X289" s="4">
        <v>2</v>
      </c>
      <c r="Y289" s="4">
        <v>0</v>
      </c>
      <c r="Z289" s="4">
        <v>2</v>
      </c>
      <c r="AA289" s="4">
        <v>3</v>
      </c>
      <c r="AB289">
        <v>2</v>
      </c>
      <c r="AC289">
        <v>2</v>
      </c>
      <c r="AD289">
        <v>3</v>
      </c>
      <c r="AE289">
        <v>3</v>
      </c>
      <c r="AF289">
        <v>2</v>
      </c>
      <c r="AG289">
        <v>3</v>
      </c>
      <c r="AH289">
        <v>47</v>
      </c>
      <c r="AI289">
        <v>39</v>
      </c>
      <c r="AJ289">
        <v>34.200000000000003</v>
      </c>
      <c r="AK289">
        <v>32.6</v>
      </c>
      <c r="AL289">
        <v>19.399999999999999</v>
      </c>
      <c r="AM289">
        <v>20.7</v>
      </c>
      <c r="AN289">
        <v>7</v>
      </c>
      <c r="AO289" s="2">
        <v>43841</v>
      </c>
      <c r="AP289" s="3">
        <f t="shared" si="33"/>
        <v>198</v>
      </c>
      <c r="AQ289">
        <v>0</v>
      </c>
      <c r="AR289">
        <v>53.2</v>
      </c>
      <c r="AS289">
        <v>2</v>
      </c>
      <c r="AT289">
        <v>2</v>
      </c>
      <c r="AU289">
        <v>2</v>
      </c>
      <c r="AV289">
        <v>2</v>
      </c>
      <c r="AW289">
        <v>2</v>
      </c>
      <c r="AX289">
        <v>3</v>
      </c>
      <c r="AY289">
        <v>2</v>
      </c>
      <c r="AZ289">
        <v>2</v>
      </c>
      <c r="BA289">
        <v>43.5</v>
      </c>
      <c r="BB289">
        <v>37.5</v>
      </c>
      <c r="BC289">
        <v>32.700000000000003</v>
      </c>
      <c r="BD289">
        <v>31.5</v>
      </c>
      <c r="BE289">
        <v>18.5</v>
      </c>
      <c r="BF289">
        <v>19.5</v>
      </c>
      <c r="BG289">
        <v>3</v>
      </c>
      <c r="BH289">
        <f t="shared" si="34"/>
        <v>-5.0285121824779767E-2</v>
      </c>
      <c r="BI289" s="5" t="s">
        <v>468</v>
      </c>
      <c r="BJ289" t="s">
        <v>494</v>
      </c>
    </row>
    <row r="290" spans="1:64">
      <c r="A290" s="4">
        <v>290</v>
      </c>
      <c r="B290" s="4" t="s">
        <v>0</v>
      </c>
      <c r="C290" s="4">
        <v>523</v>
      </c>
      <c r="D290" s="10">
        <v>43643</v>
      </c>
      <c r="E290" s="15">
        <v>0.54999999999999993</v>
      </c>
      <c r="F290" s="4" t="s">
        <v>59</v>
      </c>
      <c r="G290" s="16" t="s">
        <v>386</v>
      </c>
      <c r="H290" s="23" t="s">
        <v>63</v>
      </c>
      <c r="I290" s="4"/>
      <c r="J290" s="4"/>
      <c r="K290" s="4" t="s">
        <v>434</v>
      </c>
      <c r="L290" s="10">
        <v>43850</v>
      </c>
      <c r="M290" s="14">
        <f t="shared" si="32"/>
        <v>44030</v>
      </c>
      <c r="N290" s="10">
        <v>26206</v>
      </c>
      <c r="O290" s="4" t="s">
        <v>496</v>
      </c>
      <c r="P290" s="4" t="s">
        <v>435</v>
      </c>
      <c r="Q290" s="4" t="s">
        <v>464</v>
      </c>
      <c r="R290" s="4" t="s">
        <v>497</v>
      </c>
      <c r="S290" s="4" t="s">
        <v>464</v>
      </c>
      <c r="T290" s="20">
        <v>157</v>
      </c>
      <c r="U290" s="20">
        <v>46.9</v>
      </c>
      <c r="V290" s="4">
        <f t="shared" si="35"/>
        <v>19.027141060489267</v>
      </c>
      <c r="W290" s="17" t="s">
        <v>469</v>
      </c>
      <c r="X290" s="4">
        <v>3</v>
      </c>
      <c r="Y290" s="4">
        <v>0</v>
      </c>
      <c r="Z290" s="4">
        <v>4</v>
      </c>
      <c r="AA290" s="4">
        <v>4</v>
      </c>
      <c r="AB290">
        <v>2</v>
      </c>
      <c r="AC290">
        <v>2</v>
      </c>
      <c r="AD290">
        <v>4</v>
      </c>
      <c r="AE290">
        <v>4</v>
      </c>
      <c r="AF290">
        <v>2</v>
      </c>
      <c r="AG290">
        <v>2</v>
      </c>
      <c r="AH290" s="6">
        <v>52</v>
      </c>
      <c r="AI290" s="6">
        <v>43.7</v>
      </c>
      <c r="AJ290" s="6">
        <v>35.6</v>
      </c>
      <c r="AK290" s="6">
        <v>33.1</v>
      </c>
      <c r="AL290" s="6">
        <v>19.600000000000001</v>
      </c>
      <c r="AM290" s="6">
        <v>20.7</v>
      </c>
      <c r="AN290">
        <v>8</v>
      </c>
      <c r="AO290" s="2">
        <v>44481</v>
      </c>
      <c r="AP290" s="3">
        <f t="shared" si="33"/>
        <v>631</v>
      </c>
      <c r="AQ290">
        <v>0</v>
      </c>
      <c r="AR290" t="s">
        <v>499</v>
      </c>
      <c r="AS290" t="s">
        <v>499</v>
      </c>
      <c r="AT290" t="s">
        <v>499</v>
      </c>
      <c r="AU290" t="s">
        <v>499</v>
      </c>
      <c r="AV290" t="s">
        <v>499</v>
      </c>
      <c r="AW290" t="s">
        <v>499</v>
      </c>
      <c r="AX290" t="s">
        <v>499</v>
      </c>
      <c r="AY290" t="s">
        <v>499</v>
      </c>
      <c r="AZ290" t="s">
        <v>499</v>
      </c>
      <c r="BA290" t="s">
        <v>499</v>
      </c>
      <c r="BB290" t="s">
        <v>499</v>
      </c>
      <c r="BC290" t="s">
        <v>499</v>
      </c>
      <c r="BD290" t="s">
        <v>499</v>
      </c>
      <c r="BE290" t="s">
        <v>499</v>
      </c>
      <c r="BF290" t="s">
        <v>499</v>
      </c>
      <c r="BG290" t="s">
        <v>499</v>
      </c>
      <c r="BH290" t="s">
        <v>499</v>
      </c>
      <c r="BJ290" t="s">
        <v>441</v>
      </c>
      <c r="BL290" s="9"/>
    </row>
    <row r="291" spans="1:64">
      <c r="A291" s="4">
        <v>291</v>
      </c>
      <c r="B291" s="4" t="s">
        <v>0</v>
      </c>
      <c r="C291" s="4">
        <v>525</v>
      </c>
      <c r="D291" s="10">
        <v>43643</v>
      </c>
      <c r="E291" s="15">
        <v>0.55555555555555558</v>
      </c>
      <c r="F291" s="4" t="s">
        <v>64</v>
      </c>
      <c r="G291" s="16" t="s">
        <v>387</v>
      </c>
      <c r="H291" s="23" t="s">
        <v>63</v>
      </c>
      <c r="I291" s="4" t="s">
        <v>472</v>
      </c>
      <c r="J291" s="4"/>
      <c r="K291" s="4"/>
      <c r="L291" s="4"/>
      <c r="M291" s="14">
        <f t="shared" si="32"/>
        <v>180</v>
      </c>
      <c r="N291" s="4"/>
      <c r="O291" s="4"/>
      <c r="P291" s="4"/>
      <c r="Q291" s="4"/>
      <c r="R291" s="4"/>
      <c r="S291" s="4"/>
      <c r="T291" s="4"/>
      <c r="U291" s="4"/>
      <c r="V291" s="4" t="e">
        <f t="shared" si="35"/>
        <v>#DIV/0!</v>
      </c>
      <c r="W291" s="17"/>
      <c r="X291" s="4"/>
      <c r="Y291" s="4"/>
      <c r="Z291" s="4"/>
      <c r="AA291" s="4"/>
      <c r="AP291" s="3">
        <f t="shared" si="33"/>
        <v>0</v>
      </c>
      <c r="BH291" t="e">
        <f t="shared" ref="BH291:BH311" si="36">(SUM(BA291:BF291)-SUM(AH291:AM291))/SUM(AH291:AM291)</f>
        <v>#DIV/0!</v>
      </c>
      <c r="BI291" s="5" t="s">
        <v>468</v>
      </c>
      <c r="BJ291" t="s">
        <v>462</v>
      </c>
    </row>
    <row r="292" spans="1:64">
      <c r="A292" s="4">
        <v>292</v>
      </c>
      <c r="B292" s="4" t="s">
        <v>0</v>
      </c>
      <c r="C292" s="4">
        <v>526</v>
      </c>
      <c r="D292" s="10">
        <v>43643</v>
      </c>
      <c r="E292" s="15">
        <v>0.55763888888888891</v>
      </c>
      <c r="F292" s="4" t="s">
        <v>64</v>
      </c>
      <c r="G292" s="16" t="s">
        <v>388</v>
      </c>
      <c r="H292" s="23" t="s">
        <v>61</v>
      </c>
      <c r="I292" s="4"/>
      <c r="J292" s="4" t="s">
        <v>434</v>
      </c>
      <c r="K292" s="4"/>
      <c r="L292" s="10">
        <v>43643</v>
      </c>
      <c r="M292" s="14">
        <f t="shared" si="32"/>
        <v>43823</v>
      </c>
      <c r="N292" s="10">
        <v>23579</v>
      </c>
      <c r="O292" s="4" t="s">
        <v>496</v>
      </c>
      <c r="P292" s="4" t="s">
        <v>437</v>
      </c>
      <c r="Q292" s="4" t="s">
        <v>464</v>
      </c>
      <c r="R292" s="4" t="s">
        <v>497</v>
      </c>
      <c r="S292" s="4" t="s">
        <v>497</v>
      </c>
      <c r="T292" s="20">
        <v>163</v>
      </c>
      <c r="U292" s="20">
        <v>84.3</v>
      </c>
      <c r="V292" s="4">
        <f t="shared" si="35"/>
        <v>31.72870638714291</v>
      </c>
      <c r="W292" s="17" t="s">
        <v>469</v>
      </c>
      <c r="X292" s="4">
        <v>2</v>
      </c>
      <c r="Y292" s="4">
        <v>0</v>
      </c>
      <c r="Z292" s="4">
        <v>3</v>
      </c>
      <c r="AA292" s="4">
        <v>3</v>
      </c>
      <c r="AB292">
        <v>3</v>
      </c>
      <c r="AC292">
        <v>3</v>
      </c>
      <c r="AD292">
        <v>3</v>
      </c>
      <c r="AE292">
        <v>4</v>
      </c>
      <c r="AF292">
        <v>3</v>
      </c>
      <c r="AG292">
        <v>3</v>
      </c>
      <c r="AH292" s="6">
        <v>59.3</v>
      </c>
      <c r="AI292" s="6">
        <v>53.2</v>
      </c>
      <c r="AJ292" s="6">
        <v>43.8</v>
      </c>
      <c r="AK292" s="6">
        <v>40.9</v>
      </c>
      <c r="AL292" s="6">
        <v>23.5</v>
      </c>
      <c r="AM292" s="6">
        <v>23.7</v>
      </c>
      <c r="AN292" s="6">
        <v>3</v>
      </c>
      <c r="AO292" s="2">
        <v>43850</v>
      </c>
      <c r="AP292" s="3">
        <f t="shared" si="33"/>
        <v>207</v>
      </c>
      <c r="AQ292">
        <v>0</v>
      </c>
      <c r="AR292">
        <v>81</v>
      </c>
      <c r="AS292">
        <v>2</v>
      </c>
      <c r="AT292">
        <v>2</v>
      </c>
      <c r="AU292">
        <v>2</v>
      </c>
      <c r="AV292">
        <v>2</v>
      </c>
      <c r="AW292">
        <v>3</v>
      </c>
      <c r="AX292">
        <v>3</v>
      </c>
      <c r="AY292">
        <v>3</v>
      </c>
      <c r="AZ292">
        <v>2</v>
      </c>
      <c r="BA292">
        <v>58.1</v>
      </c>
      <c r="BB292">
        <v>51.8</v>
      </c>
      <c r="BC292">
        <v>42.8</v>
      </c>
      <c r="BD292">
        <v>41</v>
      </c>
      <c r="BE292">
        <v>23.1</v>
      </c>
      <c r="BF292">
        <v>22.9</v>
      </c>
      <c r="BG292">
        <v>4</v>
      </c>
      <c r="BH292">
        <f t="shared" si="36"/>
        <v>-1.9230769230769301E-2</v>
      </c>
      <c r="BL292" s="9"/>
    </row>
    <row r="293" spans="1:64">
      <c r="A293" s="4">
        <v>293</v>
      </c>
      <c r="B293" s="4" t="s">
        <v>0</v>
      </c>
      <c r="C293" s="4">
        <v>528</v>
      </c>
      <c r="D293" s="10">
        <v>43648</v>
      </c>
      <c r="E293" s="15">
        <v>0.51666666666666672</v>
      </c>
      <c r="F293" s="4" t="s">
        <v>64</v>
      </c>
      <c r="G293" s="16" t="s">
        <v>389</v>
      </c>
      <c r="H293" s="23" t="s">
        <v>61</v>
      </c>
      <c r="I293" s="4" t="s">
        <v>491</v>
      </c>
      <c r="J293" s="4"/>
      <c r="K293" s="4"/>
      <c r="L293" s="10">
        <v>43778</v>
      </c>
      <c r="M293" s="14">
        <f t="shared" si="32"/>
        <v>43958</v>
      </c>
      <c r="N293" s="10">
        <v>26049</v>
      </c>
      <c r="O293" s="4" t="s">
        <v>496</v>
      </c>
      <c r="P293" s="4" t="s">
        <v>437</v>
      </c>
      <c r="Q293" s="4" t="s">
        <v>468</v>
      </c>
      <c r="R293" s="4" t="s">
        <v>468</v>
      </c>
      <c r="S293" s="4" t="s">
        <v>440</v>
      </c>
      <c r="T293" s="4">
        <v>159</v>
      </c>
      <c r="U293" s="4">
        <v>63</v>
      </c>
      <c r="V293" s="4">
        <f t="shared" si="35"/>
        <v>24.919900320398721</v>
      </c>
      <c r="W293" s="17" t="s">
        <v>475</v>
      </c>
      <c r="X293" s="4">
        <v>2</v>
      </c>
      <c r="Y293" s="4">
        <v>0</v>
      </c>
      <c r="Z293" s="4">
        <v>2</v>
      </c>
      <c r="AA293" s="4">
        <v>2</v>
      </c>
      <c r="AB293">
        <v>3</v>
      </c>
      <c r="AC293">
        <v>3</v>
      </c>
      <c r="AD293">
        <v>3</v>
      </c>
      <c r="AE293">
        <v>3</v>
      </c>
      <c r="AF293">
        <v>3</v>
      </c>
      <c r="AG293">
        <v>3</v>
      </c>
      <c r="AH293">
        <v>51</v>
      </c>
      <c r="AI293">
        <v>44.2</v>
      </c>
      <c r="AJ293">
        <v>35.5</v>
      </c>
      <c r="AK293">
        <v>36.5</v>
      </c>
      <c r="AL293">
        <v>19.7</v>
      </c>
      <c r="AM293">
        <v>20.5</v>
      </c>
      <c r="AN293">
        <v>0</v>
      </c>
      <c r="AO293" s="2">
        <v>44259</v>
      </c>
      <c r="AP293" s="3">
        <f t="shared" si="33"/>
        <v>481</v>
      </c>
      <c r="AQ293">
        <v>0</v>
      </c>
      <c r="AR293">
        <v>61</v>
      </c>
      <c r="AS293">
        <v>2</v>
      </c>
      <c r="AT293">
        <v>2</v>
      </c>
      <c r="AU293">
        <v>2</v>
      </c>
      <c r="AV293">
        <v>2</v>
      </c>
      <c r="AW293">
        <v>2</v>
      </c>
      <c r="AX293">
        <v>2</v>
      </c>
      <c r="AY293">
        <v>2</v>
      </c>
      <c r="AZ293">
        <v>2</v>
      </c>
      <c r="BA293">
        <v>48</v>
      </c>
      <c r="BB293">
        <v>41</v>
      </c>
      <c r="BC293">
        <v>34</v>
      </c>
      <c r="BD293">
        <v>36</v>
      </c>
      <c r="BE293">
        <v>19.399999999999999</v>
      </c>
      <c r="BF293">
        <v>20.5</v>
      </c>
      <c r="BG293">
        <v>0</v>
      </c>
      <c r="BH293">
        <f t="shared" si="36"/>
        <v>-4.0983606557376914E-2</v>
      </c>
    </row>
    <row r="294" spans="1:64">
      <c r="A294" s="4">
        <v>294</v>
      </c>
      <c r="B294" s="4" t="s">
        <v>0</v>
      </c>
      <c r="C294" s="4">
        <v>529</v>
      </c>
      <c r="D294" s="10">
        <v>43648</v>
      </c>
      <c r="E294" s="15">
        <v>0.5395833333333333</v>
      </c>
      <c r="F294" s="4" t="s">
        <v>59</v>
      </c>
      <c r="G294" s="16" t="s">
        <v>390</v>
      </c>
      <c r="H294" s="23" t="s">
        <v>63</v>
      </c>
      <c r="I294" s="4" t="s">
        <v>472</v>
      </c>
      <c r="J294" s="4"/>
      <c r="K294" s="4"/>
      <c r="L294" s="4"/>
      <c r="M294" s="14">
        <f t="shared" si="32"/>
        <v>180</v>
      </c>
      <c r="N294" s="4"/>
      <c r="O294" s="4"/>
      <c r="P294" s="4"/>
      <c r="Q294" s="4"/>
      <c r="R294" s="4"/>
      <c r="S294" s="4"/>
      <c r="T294" s="4"/>
      <c r="U294" s="4"/>
      <c r="V294" s="4" t="e">
        <f t="shared" si="35"/>
        <v>#DIV/0!</v>
      </c>
      <c r="W294" s="17"/>
      <c r="X294" s="4"/>
      <c r="Y294" s="4"/>
      <c r="Z294" s="4"/>
      <c r="AA294" s="4"/>
      <c r="AP294" s="3">
        <f t="shared" si="33"/>
        <v>0</v>
      </c>
      <c r="BH294" t="e">
        <f t="shared" si="36"/>
        <v>#DIV/0!</v>
      </c>
    </row>
    <row r="295" spans="1:64">
      <c r="A295" s="4">
        <v>295</v>
      </c>
      <c r="B295" s="4" t="s">
        <v>0</v>
      </c>
      <c r="C295" s="4">
        <v>531</v>
      </c>
      <c r="D295" s="10">
        <v>43648</v>
      </c>
      <c r="E295" s="15">
        <v>0.98749999999999993</v>
      </c>
      <c r="F295" s="4" t="s">
        <v>64</v>
      </c>
      <c r="G295" s="16" t="s">
        <v>391</v>
      </c>
      <c r="H295" s="23" t="s">
        <v>63</v>
      </c>
      <c r="I295" s="4" t="s">
        <v>472</v>
      </c>
      <c r="J295" s="4"/>
      <c r="K295" s="4"/>
      <c r="L295" s="10">
        <v>43766</v>
      </c>
      <c r="M295" s="14">
        <f t="shared" si="32"/>
        <v>43946</v>
      </c>
      <c r="N295" s="4"/>
      <c r="O295" s="4"/>
      <c r="P295" s="4" t="s">
        <v>437</v>
      </c>
      <c r="Q295" s="4"/>
      <c r="R295" s="4"/>
      <c r="S295" s="4"/>
      <c r="T295" s="4"/>
      <c r="U295" s="4"/>
      <c r="V295" s="4" t="e">
        <f t="shared" si="35"/>
        <v>#DIV/0!</v>
      </c>
      <c r="W295" s="17"/>
      <c r="X295" s="4">
        <v>2</v>
      </c>
      <c r="Y295" s="4">
        <v>0</v>
      </c>
      <c r="Z295" s="4"/>
      <c r="AA295" s="4"/>
      <c r="AO295" s="2">
        <v>44437</v>
      </c>
      <c r="AP295" s="3">
        <f t="shared" si="33"/>
        <v>671</v>
      </c>
      <c r="AQ295">
        <v>0</v>
      </c>
      <c r="BH295" t="e">
        <f t="shared" si="36"/>
        <v>#DIV/0!</v>
      </c>
      <c r="BI295" s="5" t="s">
        <v>468</v>
      </c>
      <c r="BJ295" t="s">
        <v>449</v>
      </c>
    </row>
    <row r="296" spans="1:64">
      <c r="A296" s="4">
        <v>296</v>
      </c>
      <c r="B296" s="4" t="s">
        <v>0</v>
      </c>
      <c r="C296" s="4">
        <v>536</v>
      </c>
      <c r="D296" s="10">
        <v>43655</v>
      </c>
      <c r="E296" s="15">
        <v>0.53194444444444444</v>
      </c>
      <c r="F296" s="4" t="s">
        <v>64</v>
      </c>
      <c r="G296" s="16" t="s">
        <v>392</v>
      </c>
      <c r="H296" s="23" t="s">
        <v>61</v>
      </c>
      <c r="I296" s="4"/>
      <c r="J296" s="4" t="s">
        <v>434</v>
      </c>
      <c r="K296" s="4"/>
      <c r="L296" s="10">
        <v>43663</v>
      </c>
      <c r="M296" s="14">
        <f t="shared" si="32"/>
        <v>43843</v>
      </c>
      <c r="N296" s="10">
        <v>19055</v>
      </c>
      <c r="O296" s="4" t="s">
        <v>496</v>
      </c>
      <c r="P296" s="4" t="s">
        <v>435</v>
      </c>
      <c r="Q296" s="4" t="s">
        <v>464</v>
      </c>
      <c r="R296" s="4" t="s">
        <v>497</v>
      </c>
      <c r="S296" s="4" t="s">
        <v>464</v>
      </c>
      <c r="T296" s="4">
        <v>157</v>
      </c>
      <c r="U296" s="20">
        <v>47.2</v>
      </c>
      <c r="V296" s="4">
        <f t="shared" si="35"/>
        <v>19.148849851920971</v>
      </c>
      <c r="W296" s="17" t="s">
        <v>475</v>
      </c>
      <c r="X296" s="4">
        <v>2</v>
      </c>
      <c r="Y296" s="4">
        <v>0</v>
      </c>
      <c r="Z296" s="4">
        <v>2</v>
      </c>
      <c r="AA296" s="4">
        <v>2</v>
      </c>
      <c r="AB296">
        <v>2</v>
      </c>
      <c r="AC296">
        <v>2</v>
      </c>
      <c r="AD296">
        <v>2</v>
      </c>
      <c r="AE296">
        <v>2</v>
      </c>
      <c r="AF296">
        <v>2</v>
      </c>
      <c r="AG296">
        <v>2</v>
      </c>
      <c r="AH296" s="6">
        <v>43.1</v>
      </c>
      <c r="AI296" s="6">
        <v>36.4</v>
      </c>
      <c r="AJ296" s="6">
        <v>33.5</v>
      </c>
      <c r="AK296" s="6">
        <v>31.3</v>
      </c>
      <c r="AL296" s="6">
        <v>20.8</v>
      </c>
      <c r="AM296" s="6">
        <v>20.6</v>
      </c>
      <c r="AN296" s="6">
        <v>0</v>
      </c>
      <c r="AO296" s="2">
        <v>43986</v>
      </c>
      <c r="AP296" s="3">
        <f t="shared" si="33"/>
        <v>323</v>
      </c>
      <c r="AQ296">
        <v>0</v>
      </c>
      <c r="AR296">
        <v>41.5</v>
      </c>
      <c r="AS296">
        <v>2</v>
      </c>
      <c r="AT296">
        <v>2</v>
      </c>
      <c r="AU296">
        <v>2</v>
      </c>
      <c r="AV296">
        <v>3</v>
      </c>
      <c r="AW296">
        <v>2</v>
      </c>
      <c r="AX296">
        <v>2</v>
      </c>
      <c r="AY296" t="s">
        <v>499</v>
      </c>
      <c r="AZ296">
        <v>3</v>
      </c>
      <c r="BA296">
        <v>38.700000000000003</v>
      </c>
      <c r="BB296">
        <v>34</v>
      </c>
      <c r="BC296">
        <v>30.5</v>
      </c>
      <c r="BD296">
        <v>29.3</v>
      </c>
      <c r="BE296">
        <v>19.7</v>
      </c>
      <c r="BF296">
        <v>20.5</v>
      </c>
      <c r="BG296">
        <v>0</v>
      </c>
      <c r="BH296">
        <f t="shared" si="36"/>
        <v>-7.0005385029617812E-2</v>
      </c>
      <c r="BL296" s="9"/>
    </row>
    <row r="297" spans="1:64">
      <c r="A297" s="4">
        <v>297</v>
      </c>
      <c r="B297" s="4" t="s">
        <v>0</v>
      </c>
      <c r="C297" s="4">
        <v>537</v>
      </c>
      <c r="D297" s="10">
        <v>43655</v>
      </c>
      <c r="E297" s="15">
        <v>0.57638888888888895</v>
      </c>
      <c r="F297" s="4" t="s">
        <v>64</v>
      </c>
      <c r="G297" s="16" t="s">
        <v>393</v>
      </c>
      <c r="H297" s="23" t="s">
        <v>61</v>
      </c>
      <c r="I297" s="4" t="s">
        <v>472</v>
      </c>
      <c r="J297" s="4"/>
      <c r="K297" s="4"/>
      <c r="L297" s="4"/>
      <c r="M297" s="14">
        <f t="shared" si="32"/>
        <v>180</v>
      </c>
      <c r="N297" s="4"/>
      <c r="O297" s="4"/>
      <c r="P297" s="4"/>
      <c r="Q297" s="4"/>
      <c r="R297" s="4"/>
      <c r="S297" s="4"/>
      <c r="T297" s="4"/>
      <c r="U297" s="4"/>
      <c r="V297" s="4" t="e">
        <f t="shared" si="35"/>
        <v>#DIV/0!</v>
      </c>
      <c r="W297" s="17"/>
      <c r="X297" s="4"/>
      <c r="Y297" s="4"/>
      <c r="Z297" s="4"/>
      <c r="AA297" s="4"/>
      <c r="AP297" s="3">
        <f t="shared" si="33"/>
        <v>0</v>
      </c>
      <c r="BH297" t="e">
        <f t="shared" si="36"/>
        <v>#DIV/0!</v>
      </c>
      <c r="BJ297" t="s">
        <v>456</v>
      </c>
    </row>
    <row r="298" spans="1:64">
      <c r="A298" s="4">
        <v>298</v>
      </c>
      <c r="B298" s="4" t="s">
        <v>0</v>
      </c>
      <c r="C298" s="4">
        <v>542</v>
      </c>
      <c r="D298" s="10">
        <v>43657</v>
      </c>
      <c r="E298" s="15">
        <v>0.5395833333333333</v>
      </c>
      <c r="F298" s="4" t="s">
        <v>64</v>
      </c>
      <c r="G298" s="16" t="s">
        <v>394</v>
      </c>
      <c r="H298" s="23" t="s">
        <v>61</v>
      </c>
      <c r="I298" s="4" t="s">
        <v>491</v>
      </c>
      <c r="J298" s="4"/>
      <c r="K298" s="4"/>
      <c r="L298" s="10">
        <v>43834</v>
      </c>
      <c r="M298" s="14">
        <f t="shared" si="32"/>
        <v>44014</v>
      </c>
      <c r="N298" s="10">
        <v>14474</v>
      </c>
      <c r="O298" s="4" t="s">
        <v>496</v>
      </c>
      <c r="P298" s="4" t="s">
        <v>437</v>
      </c>
      <c r="Q298" s="4" t="s">
        <v>468</v>
      </c>
      <c r="R298" s="4" t="s">
        <v>468</v>
      </c>
      <c r="S298" s="4" t="s">
        <v>440</v>
      </c>
      <c r="T298" s="4">
        <v>153</v>
      </c>
      <c r="U298" s="4">
        <v>67.5</v>
      </c>
      <c r="V298" s="4">
        <f t="shared" si="35"/>
        <v>28.835063437139564</v>
      </c>
      <c r="W298" s="17">
        <v>3</v>
      </c>
      <c r="X298" s="4">
        <v>3</v>
      </c>
      <c r="Y298" s="4">
        <v>0</v>
      </c>
      <c r="Z298" s="4">
        <v>3</v>
      </c>
      <c r="AA298" s="4">
        <v>3</v>
      </c>
      <c r="AB298">
        <v>4</v>
      </c>
      <c r="AC298">
        <v>4</v>
      </c>
      <c r="AD298">
        <v>3</v>
      </c>
      <c r="AE298">
        <v>3</v>
      </c>
      <c r="AF298">
        <v>4</v>
      </c>
      <c r="AG298">
        <v>4</v>
      </c>
      <c r="AH298">
        <v>65.3</v>
      </c>
      <c r="AI298">
        <v>54.9</v>
      </c>
      <c r="AJ298">
        <v>49.3</v>
      </c>
      <c r="AK298">
        <v>45.9</v>
      </c>
      <c r="AL298">
        <v>29.8</v>
      </c>
      <c r="AM298">
        <v>22.7</v>
      </c>
      <c r="AN298">
        <v>8</v>
      </c>
      <c r="AO298" s="2">
        <v>44140</v>
      </c>
      <c r="AP298" s="3">
        <f t="shared" si="33"/>
        <v>306</v>
      </c>
      <c r="AQ298">
        <v>0</v>
      </c>
      <c r="AR298">
        <v>62.8</v>
      </c>
      <c r="AS298">
        <v>2</v>
      </c>
      <c r="AT298">
        <v>2</v>
      </c>
      <c r="AU298">
        <v>3</v>
      </c>
      <c r="AV298">
        <v>3</v>
      </c>
      <c r="AW298">
        <v>2</v>
      </c>
      <c r="AX298">
        <v>2</v>
      </c>
      <c r="AY298">
        <v>3</v>
      </c>
      <c r="AZ298">
        <v>3</v>
      </c>
      <c r="BA298">
        <v>57.3</v>
      </c>
      <c r="BB298">
        <v>49.3</v>
      </c>
      <c r="BC298">
        <v>37.6</v>
      </c>
      <c r="BD298">
        <v>38.6</v>
      </c>
      <c r="BE298">
        <v>23.2</v>
      </c>
      <c r="BF298">
        <v>21.7</v>
      </c>
      <c r="BG298">
        <v>0</v>
      </c>
      <c r="BH298">
        <f t="shared" si="36"/>
        <v>-0.15005599104143363</v>
      </c>
    </row>
    <row r="299" spans="1:64">
      <c r="A299" s="4">
        <v>299</v>
      </c>
      <c r="B299" s="4" t="s">
        <v>0</v>
      </c>
      <c r="C299" s="4">
        <v>543</v>
      </c>
      <c r="D299" s="10">
        <v>43657</v>
      </c>
      <c r="E299" s="15">
        <v>0.54583333333333328</v>
      </c>
      <c r="F299" s="4" t="s">
        <v>64</v>
      </c>
      <c r="G299" s="16" t="s">
        <v>395</v>
      </c>
      <c r="H299" s="23" t="s">
        <v>63</v>
      </c>
      <c r="I299" s="4"/>
      <c r="J299" s="4"/>
      <c r="K299" s="4" t="s">
        <v>434</v>
      </c>
      <c r="L299" s="10">
        <v>43789</v>
      </c>
      <c r="M299" s="14">
        <f t="shared" si="32"/>
        <v>43969</v>
      </c>
      <c r="N299" s="10">
        <v>24131</v>
      </c>
      <c r="O299" s="4" t="s">
        <v>496</v>
      </c>
      <c r="P299" s="4" t="s">
        <v>435</v>
      </c>
      <c r="Q299" s="4" t="s">
        <v>464</v>
      </c>
      <c r="R299" s="4" t="s">
        <v>497</v>
      </c>
      <c r="S299" s="4" t="s">
        <v>497</v>
      </c>
      <c r="T299" s="20">
        <v>162</v>
      </c>
      <c r="U299" s="20">
        <v>50.3</v>
      </c>
      <c r="V299" s="4">
        <f t="shared" si="35"/>
        <v>19.166285627190977</v>
      </c>
      <c r="W299" s="17" t="s">
        <v>469</v>
      </c>
      <c r="X299" s="4">
        <v>3</v>
      </c>
      <c r="Y299" s="4">
        <v>0.5</v>
      </c>
      <c r="Z299" s="4">
        <v>2</v>
      </c>
      <c r="AA299" s="4">
        <v>2</v>
      </c>
      <c r="AB299">
        <v>2</v>
      </c>
      <c r="AC299">
        <v>2</v>
      </c>
      <c r="AD299">
        <v>2</v>
      </c>
      <c r="AE299">
        <v>2</v>
      </c>
      <c r="AF299">
        <v>2</v>
      </c>
      <c r="AG299">
        <v>2</v>
      </c>
      <c r="AH299" s="6">
        <v>43.6</v>
      </c>
      <c r="AI299" s="6">
        <v>37.6</v>
      </c>
      <c r="AJ299" s="6">
        <v>32.799999999999997</v>
      </c>
      <c r="AK299" s="6">
        <v>31.6</v>
      </c>
      <c r="AL299" s="6">
        <v>19.600000000000001</v>
      </c>
      <c r="AM299" s="6">
        <v>19.600000000000001</v>
      </c>
      <c r="AN299" s="6">
        <v>0</v>
      </c>
      <c r="AO299" s="2">
        <v>44137</v>
      </c>
      <c r="AP299" s="3">
        <f t="shared" si="33"/>
        <v>348</v>
      </c>
      <c r="AQ299">
        <v>0</v>
      </c>
      <c r="AR299">
        <v>50.2</v>
      </c>
      <c r="AS299">
        <v>2</v>
      </c>
      <c r="AT299">
        <v>2</v>
      </c>
      <c r="AU299">
        <v>2</v>
      </c>
      <c r="AV299">
        <v>2</v>
      </c>
      <c r="AW299">
        <v>2</v>
      </c>
      <c r="AX299">
        <v>2</v>
      </c>
      <c r="AY299">
        <v>2</v>
      </c>
      <c r="AZ299">
        <v>2</v>
      </c>
      <c r="BA299">
        <v>43.7</v>
      </c>
      <c r="BB299">
        <v>37.4</v>
      </c>
      <c r="BC299">
        <v>33</v>
      </c>
      <c r="BD299">
        <v>30.3</v>
      </c>
      <c r="BE299">
        <v>19</v>
      </c>
      <c r="BF299">
        <v>18.899999999999999</v>
      </c>
      <c r="BG299">
        <v>0</v>
      </c>
      <c r="BH299">
        <f t="shared" si="36"/>
        <v>-1.3528138528138375E-2</v>
      </c>
      <c r="BL299" s="9"/>
    </row>
    <row r="300" spans="1:64">
      <c r="A300" s="4">
        <v>300</v>
      </c>
      <c r="B300" s="4" t="s">
        <v>0</v>
      </c>
      <c r="C300" s="4">
        <v>544</v>
      </c>
      <c r="D300" s="10">
        <v>43657</v>
      </c>
      <c r="E300" s="15">
        <v>0.55347222222222225</v>
      </c>
      <c r="F300" s="4" t="s">
        <v>64</v>
      </c>
      <c r="G300" s="16" t="s">
        <v>396</v>
      </c>
      <c r="H300" s="23" t="s">
        <v>61</v>
      </c>
      <c r="I300" s="4" t="s">
        <v>472</v>
      </c>
      <c r="J300" s="4"/>
      <c r="K300" s="4"/>
      <c r="L300" s="4"/>
      <c r="M300" s="14">
        <f t="shared" si="32"/>
        <v>180</v>
      </c>
      <c r="N300" s="4"/>
      <c r="O300" s="4"/>
      <c r="P300" s="4"/>
      <c r="Q300" s="4"/>
      <c r="R300" s="4"/>
      <c r="S300" s="4"/>
      <c r="T300" s="4"/>
      <c r="U300" s="4"/>
      <c r="V300" s="4" t="e">
        <f t="shared" si="35"/>
        <v>#DIV/0!</v>
      </c>
      <c r="W300" s="17"/>
      <c r="X300" s="4"/>
      <c r="Y300" s="4"/>
      <c r="Z300" s="4"/>
      <c r="AA300" s="4"/>
      <c r="AP300" s="3">
        <f t="shared" si="33"/>
        <v>0</v>
      </c>
      <c r="BH300" t="e">
        <f t="shared" si="36"/>
        <v>#DIV/0!</v>
      </c>
    </row>
    <row r="301" spans="1:64">
      <c r="A301" s="4">
        <v>301</v>
      </c>
      <c r="B301" s="4" t="s">
        <v>0</v>
      </c>
      <c r="C301" s="4">
        <v>548</v>
      </c>
      <c r="D301" s="10">
        <v>43657</v>
      </c>
      <c r="E301" s="15">
        <v>0.5756944444444444</v>
      </c>
      <c r="F301" s="4" t="s">
        <v>64</v>
      </c>
      <c r="G301" s="16" t="s">
        <v>397</v>
      </c>
      <c r="H301" s="23" t="s">
        <v>63</v>
      </c>
      <c r="I301" s="4" t="s">
        <v>472</v>
      </c>
      <c r="J301" s="4"/>
      <c r="K301" s="4"/>
      <c r="L301" s="4"/>
      <c r="M301" s="14">
        <f t="shared" si="32"/>
        <v>180</v>
      </c>
      <c r="N301" s="4"/>
      <c r="O301" s="4"/>
      <c r="P301" s="4"/>
      <c r="Q301" s="4"/>
      <c r="R301" s="4"/>
      <c r="S301" s="4"/>
      <c r="T301" s="4"/>
      <c r="U301" s="4"/>
      <c r="V301" s="4" t="e">
        <f t="shared" ref="V301:V319" si="37">U301/(T301*T301/10000)</f>
        <v>#DIV/0!</v>
      </c>
      <c r="W301" s="17"/>
      <c r="X301" s="4"/>
      <c r="Y301" s="4"/>
      <c r="Z301" s="4"/>
      <c r="AA301" s="4"/>
      <c r="AP301" s="3">
        <f t="shared" si="33"/>
        <v>0</v>
      </c>
      <c r="BH301" t="e">
        <f t="shared" si="36"/>
        <v>#DIV/0!</v>
      </c>
    </row>
    <row r="302" spans="1:64">
      <c r="A302" s="4">
        <v>302</v>
      </c>
      <c r="B302" s="4" t="s">
        <v>0</v>
      </c>
      <c r="C302" s="4">
        <v>550</v>
      </c>
      <c r="D302" s="10">
        <v>43662</v>
      </c>
      <c r="E302" s="15">
        <v>0.51111111111111118</v>
      </c>
      <c r="F302" s="4" t="s">
        <v>64</v>
      </c>
      <c r="G302" s="16" t="s">
        <v>398</v>
      </c>
      <c r="H302" s="27" t="s">
        <v>176</v>
      </c>
      <c r="I302" s="4" t="s">
        <v>472</v>
      </c>
      <c r="J302" s="4"/>
      <c r="K302" s="4"/>
      <c r="L302" s="4"/>
      <c r="M302" s="14">
        <f t="shared" si="32"/>
        <v>180</v>
      </c>
      <c r="N302" s="4"/>
      <c r="O302" s="4"/>
      <c r="P302" s="4"/>
      <c r="Q302" s="4"/>
      <c r="R302" s="4"/>
      <c r="S302" s="4"/>
      <c r="T302" s="4"/>
      <c r="U302" s="4"/>
      <c r="V302" s="4" t="e">
        <f t="shared" si="37"/>
        <v>#DIV/0!</v>
      </c>
      <c r="W302" s="17"/>
      <c r="X302" s="4"/>
      <c r="Y302" s="4"/>
      <c r="Z302" s="4"/>
      <c r="AA302" s="4"/>
      <c r="AP302" s="3">
        <f t="shared" si="33"/>
        <v>0</v>
      </c>
      <c r="BH302" t="e">
        <f t="shared" si="36"/>
        <v>#DIV/0!</v>
      </c>
      <c r="BI302" s="5" t="s">
        <v>468</v>
      </c>
      <c r="BJ302" t="s">
        <v>451</v>
      </c>
    </row>
    <row r="303" spans="1:64">
      <c r="A303" s="4">
        <v>303</v>
      </c>
      <c r="B303" s="4" t="s">
        <v>0</v>
      </c>
      <c r="C303" s="4">
        <v>551</v>
      </c>
      <c r="D303" s="10">
        <v>43662</v>
      </c>
      <c r="E303" s="15">
        <v>0.53263888888888888</v>
      </c>
      <c r="F303" s="4" t="s">
        <v>64</v>
      </c>
      <c r="G303" s="16" t="s">
        <v>399</v>
      </c>
      <c r="H303" s="23" t="s">
        <v>61</v>
      </c>
      <c r="I303" s="4" t="s">
        <v>472</v>
      </c>
      <c r="J303" s="4"/>
      <c r="K303" s="4"/>
      <c r="L303" s="4"/>
      <c r="M303" s="14">
        <f t="shared" si="32"/>
        <v>180</v>
      </c>
      <c r="N303" s="4"/>
      <c r="O303" s="4"/>
      <c r="P303" s="4"/>
      <c r="Q303" s="4"/>
      <c r="R303" s="4"/>
      <c r="S303" s="4"/>
      <c r="T303" s="4"/>
      <c r="U303" s="4"/>
      <c r="V303" s="4" t="e">
        <f t="shared" si="37"/>
        <v>#DIV/0!</v>
      </c>
      <c r="W303" s="17"/>
      <c r="X303" s="4"/>
      <c r="Y303" s="4"/>
      <c r="Z303" s="4"/>
      <c r="AA303" s="4"/>
      <c r="AP303" s="3">
        <f t="shared" si="33"/>
        <v>0</v>
      </c>
      <c r="BH303" t="e">
        <f t="shared" si="36"/>
        <v>#DIV/0!</v>
      </c>
    </row>
    <row r="304" spans="1:64">
      <c r="A304" s="4">
        <v>304</v>
      </c>
      <c r="B304" s="4" t="s">
        <v>0</v>
      </c>
      <c r="C304" s="4">
        <v>555</v>
      </c>
      <c r="D304" s="10">
        <v>43664</v>
      </c>
      <c r="E304" s="15">
        <v>0.56666666666666665</v>
      </c>
      <c r="F304" s="4" t="s">
        <v>64</v>
      </c>
      <c r="G304" s="16" t="s">
        <v>400</v>
      </c>
      <c r="H304" s="27" t="s">
        <v>176</v>
      </c>
      <c r="I304" s="4"/>
      <c r="J304" s="4"/>
      <c r="K304" s="4" t="s">
        <v>434</v>
      </c>
      <c r="L304" s="10">
        <v>43848</v>
      </c>
      <c r="M304" s="14">
        <f t="shared" si="32"/>
        <v>44028</v>
      </c>
      <c r="N304" s="10">
        <v>24161</v>
      </c>
      <c r="O304" s="4" t="s">
        <v>496</v>
      </c>
      <c r="P304" s="4" t="s">
        <v>435</v>
      </c>
      <c r="Q304" s="4" t="s">
        <v>464</v>
      </c>
      <c r="R304" s="4" t="s">
        <v>497</v>
      </c>
      <c r="S304" s="4" t="s">
        <v>497</v>
      </c>
      <c r="T304" s="20">
        <v>163</v>
      </c>
      <c r="U304" s="20">
        <v>55</v>
      </c>
      <c r="V304" s="4">
        <f t="shared" si="37"/>
        <v>20.700816741315069</v>
      </c>
      <c r="W304" s="17" t="s">
        <v>469</v>
      </c>
      <c r="X304" s="4">
        <v>3</v>
      </c>
      <c r="Y304" s="4">
        <v>0</v>
      </c>
      <c r="Z304" s="4">
        <v>3</v>
      </c>
      <c r="AA304" s="4">
        <v>4</v>
      </c>
      <c r="AB304">
        <v>3</v>
      </c>
      <c r="AC304">
        <v>2</v>
      </c>
      <c r="AD304">
        <v>4</v>
      </c>
      <c r="AE304">
        <v>5</v>
      </c>
      <c r="AF304">
        <v>2</v>
      </c>
      <c r="AG304">
        <v>2</v>
      </c>
      <c r="AH304" s="6">
        <v>53.4</v>
      </c>
      <c r="AI304" s="6">
        <v>48.7</v>
      </c>
      <c r="AJ304" s="6">
        <v>40.6</v>
      </c>
      <c r="AK304" s="6">
        <v>34.700000000000003</v>
      </c>
      <c r="AL304" s="6">
        <v>20.5</v>
      </c>
      <c r="AM304" s="6">
        <v>20.399999999999999</v>
      </c>
      <c r="AN304">
        <v>7</v>
      </c>
      <c r="AO304" s="2">
        <v>44051</v>
      </c>
      <c r="AP304" s="3">
        <f t="shared" si="33"/>
        <v>203</v>
      </c>
      <c r="AQ304">
        <v>0</v>
      </c>
      <c r="AR304">
        <v>53.5</v>
      </c>
      <c r="AS304">
        <v>2</v>
      </c>
      <c r="AT304">
        <v>2</v>
      </c>
      <c r="AU304">
        <v>2</v>
      </c>
      <c r="AV304">
        <v>2</v>
      </c>
      <c r="AW304">
        <v>3</v>
      </c>
      <c r="AX304">
        <v>3</v>
      </c>
      <c r="AY304">
        <v>2</v>
      </c>
      <c r="AZ304">
        <v>2</v>
      </c>
      <c r="BA304">
        <v>47.8</v>
      </c>
      <c r="BB304">
        <v>43.8</v>
      </c>
      <c r="BC304">
        <v>35.299999999999997</v>
      </c>
      <c r="BD304">
        <v>33.299999999999997</v>
      </c>
      <c r="BE304">
        <v>21.2</v>
      </c>
      <c r="BF304">
        <v>20.2</v>
      </c>
      <c r="BG304">
        <v>4</v>
      </c>
      <c r="BH304">
        <f t="shared" si="36"/>
        <v>-7.6500229042602008E-2</v>
      </c>
      <c r="BJ304" t="s">
        <v>441</v>
      </c>
      <c r="BL304" s="9"/>
    </row>
    <row r="305" spans="1:65">
      <c r="A305" s="4">
        <v>305</v>
      </c>
      <c r="B305" s="4" t="s">
        <v>0</v>
      </c>
      <c r="C305" s="4">
        <v>556</v>
      </c>
      <c r="D305" s="10">
        <v>43664</v>
      </c>
      <c r="E305" s="15">
        <v>0.58194444444444449</v>
      </c>
      <c r="F305" s="4" t="s">
        <v>64</v>
      </c>
      <c r="G305" s="16" t="s">
        <v>401</v>
      </c>
      <c r="H305" s="23" t="s">
        <v>61</v>
      </c>
      <c r="I305" s="4" t="s">
        <v>472</v>
      </c>
      <c r="J305" s="4"/>
      <c r="K305" s="4"/>
      <c r="L305" s="4"/>
      <c r="M305" s="14">
        <f t="shared" si="32"/>
        <v>180</v>
      </c>
      <c r="N305" s="4"/>
      <c r="O305" s="4"/>
      <c r="P305" s="4"/>
      <c r="Q305" s="4"/>
      <c r="R305" s="4"/>
      <c r="S305" s="4"/>
      <c r="T305" s="4"/>
      <c r="U305" s="4"/>
      <c r="V305" s="4" t="e">
        <f t="shared" si="37"/>
        <v>#DIV/0!</v>
      </c>
      <c r="W305" s="17"/>
      <c r="X305" s="4"/>
      <c r="Y305" s="4"/>
      <c r="Z305" s="4"/>
      <c r="AA305" s="4"/>
      <c r="AP305" s="3">
        <f t="shared" si="33"/>
        <v>0</v>
      </c>
      <c r="BH305" t="e">
        <f t="shared" si="36"/>
        <v>#DIV/0!</v>
      </c>
    </row>
    <row r="306" spans="1:65">
      <c r="A306" s="4">
        <v>306</v>
      </c>
      <c r="B306" s="4" t="s">
        <v>0</v>
      </c>
      <c r="C306" s="4">
        <v>557</v>
      </c>
      <c r="D306" s="10">
        <v>43669</v>
      </c>
      <c r="E306" s="15">
        <v>0.52361111111111114</v>
      </c>
      <c r="F306" s="4" t="s">
        <v>64</v>
      </c>
      <c r="G306" s="16" t="s">
        <v>402</v>
      </c>
      <c r="H306" s="27" t="s">
        <v>176</v>
      </c>
      <c r="I306" s="4" t="s">
        <v>472</v>
      </c>
      <c r="J306" s="4"/>
      <c r="K306" s="4"/>
      <c r="L306" s="4"/>
      <c r="M306" s="14">
        <f t="shared" si="32"/>
        <v>180</v>
      </c>
      <c r="N306" s="4"/>
      <c r="O306" s="4"/>
      <c r="P306" s="4"/>
      <c r="Q306" s="4"/>
      <c r="R306" s="4"/>
      <c r="S306" s="4"/>
      <c r="T306" s="4"/>
      <c r="U306" s="4"/>
      <c r="V306" s="4" t="e">
        <f t="shared" si="37"/>
        <v>#DIV/0!</v>
      </c>
      <c r="W306" s="17"/>
      <c r="X306" s="4"/>
      <c r="Y306" s="4"/>
      <c r="Z306" s="4"/>
      <c r="AA306" s="4"/>
      <c r="AP306" s="3">
        <f t="shared" si="33"/>
        <v>0</v>
      </c>
      <c r="BH306" t="e">
        <f t="shared" si="36"/>
        <v>#DIV/0!</v>
      </c>
      <c r="BJ306" t="s">
        <v>456</v>
      </c>
    </row>
    <row r="307" spans="1:65">
      <c r="A307" s="4">
        <v>307</v>
      </c>
      <c r="B307" s="4" t="s">
        <v>0</v>
      </c>
      <c r="C307" s="4">
        <v>558</v>
      </c>
      <c r="D307" s="10">
        <v>43669</v>
      </c>
      <c r="E307" s="15">
        <v>0.53055555555555556</v>
      </c>
      <c r="F307" s="4" t="s">
        <v>64</v>
      </c>
      <c r="G307" s="16" t="s">
        <v>403</v>
      </c>
      <c r="H307" s="27" t="s">
        <v>176</v>
      </c>
      <c r="I307" s="4" t="s">
        <v>467</v>
      </c>
      <c r="J307" s="4"/>
      <c r="K307" s="4"/>
      <c r="L307" s="10">
        <v>43669</v>
      </c>
      <c r="M307" s="14">
        <f t="shared" si="32"/>
        <v>43849</v>
      </c>
      <c r="N307" s="10">
        <v>21410</v>
      </c>
      <c r="O307" s="4" t="s">
        <v>496</v>
      </c>
      <c r="P307" s="4" t="s">
        <v>437</v>
      </c>
      <c r="Q307" s="4" t="s">
        <v>468</v>
      </c>
      <c r="R307" s="4" t="s">
        <v>468</v>
      </c>
      <c r="S307" s="4" t="s">
        <v>468</v>
      </c>
      <c r="T307" s="4">
        <v>150</v>
      </c>
      <c r="U307" s="4">
        <v>40.299999999999997</v>
      </c>
      <c r="V307" s="4">
        <f t="shared" si="37"/>
        <v>17.911111111111111</v>
      </c>
      <c r="W307" s="17">
        <v>1</v>
      </c>
      <c r="X307" s="4">
        <v>2</v>
      </c>
      <c r="Y307" s="4">
        <v>0</v>
      </c>
      <c r="Z307" s="4">
        <v>2</v>
      </c>
      <c r="AA307" s="4">
        <v>2</v>
      </c>
      <c r="AB307">
        <v>2</v>
      </c>
      <c r="AC307">
        <v>2</v>
      </c>
      <c r="AD307">
        <v>3</v>
      </c>
      <c r="AE307">
        <v>3</v>
      </c>
      <c r="AF307">
        <v>2</v>
      </c>
      <c r="AG307">
        <v>2</v>
      </c>
      <c r="AH307">
        <v>43.4</v>
      </c>
      <c r="AI307">
        <v>37.5</v>
      </c>
      <c r="AJ307">
        <v>30.6</v>
      </c>
      <c r="AK307">
        <v>29.3</v>
      </c>
      <c r="AL307">
        <v>18.2</v>
      </c>
      <c r="AM307">
        <v>20.3</v>
      </c>
      <c r="AN307">
        <v>0</v>
      </c>
      <c r="AO307" s="2">
        <v>44000</v>
      </c>
      <c r="AP307" s="3">
        <f t="shared" si="33"/>
        <v>331</v>
      </c>
      <c r="AQ307">
        <v>0</v>
      </c>
      <c r="AR307">
        <v>41.722000000000001</v>
      </c>
      <c r="AS307">
        <v>2</v>
      </c>
      <c r="AT307">
        <v>2</v>
      </c>
      <c r="AU307">
        <v>3</v>
      </c>
      <c r="AV307">
        <v>3</v>
      </c>
      <c r="AW307">
        <v>2</v>
      </c>
      <c r="AX307">
        <v>2</v>
      </c>
      <c r="AY307">
        <v>2</v>
      </c>
      <c r="AZ307">
        <v>2</v>
      </c>
      <c r="BA307">
        <v>44.8</v>
      </c>
      <c r="BB307">
        <v>38.5</v>
      </c>
      <c r="BC307">
        <v>30.3</v>
      </c>
      <c r="BD307">
        <v>32.5</v>
      </c>
      <c r="BE307">
        <v>20.5</v>
      </c>
      <c r="BF307">
        <v>20.5</v>
      </c>
      <c r="BG307">
        <v>0</v>
      </c>
      <c r="BH307">
        <f t="shared" si="36"/>
        <v>4.3502509760178373E-2</v>
      </c>
      <c r="BJ307" t="s">
        <v>456</v>
      </c>
    </row>
    <row r="308" spans="1:65">
      <c r="A308" s="4">
        <v>308</v>
      </c>
      <c r="B308" s="4" t="s">
        <v>0</v>
      </c>
      <c r="C308" s="4">
        <v>560</v>
      </c>
      <c r="D308" s="10">
        <v>43669</v>
      </c>
      <c r="E308" s="15">
        <v>0.55069444444444449</v>
      </c>
      <c r="F308" s="4" t="s">
        <v>59</v>
      </c>
      <c r="G308" s="16" t="s">
        <v>404</v>
      </c>
      <c r="H308" s="23" t="s">
        <v>61</v>
      </c>
      <c r="I308" s="4"/>
      <c r="J308" s="4" t="s">
        <v>434</v>
      </c>
      <c r="K308" s="4"/>
      <c r="L308" s="10">
        <v>43669</v>
      </c>
      <c r="M308" s="14">
        <f t="shared" si="32"/>
        <v>43849</v>
      </c>
      <c r="N308" s="10">
        <v>17229</v>
      </c>
      <c r="O308" s="4" t="s">
        <v>496</v>
      </c>
      <c r="P308" s="4" t="s">
        <v>437</v>
      </c>
      <c r="Q308" s="4" t="s">
        <v>464</v>
      </c>
      <c r="R308" s="4" t="s">
        <v>464</v>
      </c>
      <c r="S308" s="4" t="s">
        <v>497</v>
      </c>
      <c r="T308" s="20">
        <v>162</v>
      </c>
      <c r="U308" s="20">
        <v>65.3</v>
      </c>
      <c r="V308" s="4">
        <f t="shared" si="37"/>
        <v>24.881877762536195</v>
      </c>
      <c r="W308" s="17" t="s">
        <v>469</v>
      </c>
      <c r="X308" s="4">
        <v>3</v>
      </c>
      <c r="Y308" s="4">
        <v>0</v>
      </c>
      <c r="Z308" s="4">
        <v>5</v>
      </c>
      <c r="AA308" s="4">
        <v>6</v>
      </c>
      <c r="AB308">
        <v>6</v>
      </c>
      <c r="AC308">
        <v>6</v>
      </c>
      <c r="AD308">
        <v>5</v>
      </c>
      <c r="AE308">
        <v>6</v>
      </c>
      <c r="AF308">
        <v>6</v>
      </c>
      <c r="AG308">
        <v>6</v>
      </c>
      <c r="AH308" s="6">
        <v>58.5</v>
      </c>
      <c r="AI308" s="6">
        <v>53.1</v>
      </c>
      <c r="AJ308" s="6">
        <v>47.4</v>
      </c>
      <c r="AK308" s="6">
        <v>45</v>
      </c>
      <c r="AL308" s="6">
        <v>28.4</v>
      </c>
      <c r="AM308" s="6">
        <v>24.3</v>
      </c>
      <c r="AN308">
        <v>3</v>
      </c>
      <c r="AO308" s="2">
        <v>44086</v>
      </c>
      <c r="AP308" s="3">
        <f t="shared" si="33"/>
        <v>417</v>
      </c>
      <c r="AQ308">
        <v>0</v>
      </c>
      <c r="AR308">
        <v>62.1</v>
      </c>
      <c r="AS308">
        <v>3</v>
      </c>
      <c r="AT308">
        <v>4</v>
      </c>
      <c r="AU308">
        <v>4</v>
      </c>
      <c r="AV308">
        <v>4</v>
      </c>
      <c r="AW308">
        <v>3</v>
      </c>
      <c r="AX308">
        <v>4</v>
      </c>
      <c r="AY308">
        <v>4</v>
      </c>
      <c r="AZ308">
        <v>4</v>
      </c>
      <c r="BA308">
        <v>49.9</v>
      </c>
      <c r="BB308">
        <v>47</v>
      </c>
      <c r="BC308">
        <v>38.5</v>
      </c>
      <c r="BD308">
        <v>40.4</v>
      </c>
      <c r="BE308">
        <v>25.8</v>
      </c>
      <c r="BF308">
        <v>22.7</v>
      </c>
      <c r="BG308">
        <v>0</v>
      </c>
      <c r="BH308">
        <f t="shared" si="36"/>
        <v>-0.12621737436696526</v>
      </c>
      <c r="BL308" s="9" t="s">
        <v>468</v>
      </c>
    </row>
    <row r="309" spans="1:65">
      <c r="A309" s="4">
        <v>309</v>
      </c>
      <c r="B309" s="4" t="s">
        <v>0</v>
      </c>
      <c r="C309" s="4">
        <v>562</v>
      </c>
      <c r="D309" s="10">
        <v>43669</v>
      </c>
      <c r="E309" s="15">
        <v>0.58124999999999993</v>
      </c>
      <c r="F309" s="4" t="s">
        <v>59</v>
      </c>
      <c r="G309" s="16" t="s">
        <v>405</v>
      </c>
      <c r="H309" s="23" t="s">
        <v>61</v>
      </c>
      <c r="I309" s="4" t="s">
        <v>491</v>
      </c>
      <c r="J309" s="4"/>
      <c r="K309" s="4"/>
      <c r="L309" s="10">
        <v>43794</v>
      </c>
      <c r="M309" s="14">
        <f t="shared" si="32"/>
        <v>43974</v>
      </c>
      <c r="N309" s="10">
        <v>24881</v>
      </c>
      <c r="O309" s="4" t="s">
        <v>496</v>
      </c>
      <c r="P309" s="4" t="s">
        <v>437</v>
      </c>
      <c r="Q309" s="4" t="s">
        <v>468</v>
      </c>
      <c r="R309" s="4" t="s">
        <v>440</v>
      </c>
      <c r="S309" s="4" t="s">
        <v>440</v>
      </c>
      <c r="T309" s="4">
        <v>150.5</v>
      </c>
      <c r="U309" s="4">
        <v>48.2</v>
      </c>
      <c r="V309" s="4">
        <f t="shared" si="37"/>
        <v>21.280118320989835</v>
      </c>
      <c r="W309" s="17" t="s">
        <v>469</v>
      </c>
      <c r="X309" s="4">
        <v>5</v>
      </c>
      <c r="Y309" s="4">
        <v>0</v>
      </c>
      <c r="Z309" s="4">
        <v>3</v>
      </c>
      <c r="AA309" s="4">
        <v>4</v>
      </c>
      <c r="AB309">
        <v>4</v>
      </c>
      <c r="AC309">
        <v>4</v>
      </c>
      <c r="AD309">
        <v>4</v>
      </c>
      <c r="AE309">
        <v>4</v>
      </c>
      <c r="AF309">
        <v>4</v>
      </c>
      <c r="AG309">
        <v>4</v>
      </c>
      <c r="AH309">
        <v>51.5</v>
      </c>
      <c r="AI309">
        <v>45.7</v>
      </c>
      <c r="AJ309">
        <v>38.5</v>
      </c>
      <c r="AK309">
        <v>39.4</v>
      </c>
      <c r="AL309">
        <v>21.5</v>
      </c>
      <c r="AM309">
        <v>23</v>
      </c>
      <c r="AN309">
        <v>6</v>
      </c>
      <c r="AO309" s="2">
        <v>44049</v>
      </c>
      <c r="AP309" s="3">
        <f t="shared" si="33"/>
        <v>255</v>
      </c>
      <c r="AQ309">
        <v>0</v>
      </c>
      <c r="AR309">
        <v>46.7</v>
      </c>
      <c r="AS309">
        <v>2</v>
      </c>
      <c r="AT309">
        <v>2</v>
      </c>
      <c r="AU309">
        <v>2</v>
      </c>
      <c r="AV309">
        <v>2</v>
      </c>
      <c r="AW309">
        <v>2</v>
      </c>
      <c r="AX309">
        <v>2</v>
      </c>
      <c r="AY309">
        <v>2</v>
      </c>
      <c r="AZ309">
        <v>2</v>
      </c>
      <c r="BA309">
        <v>47.3</v>
      </c>
      <c r="BB309">
        <v>40.799999999999997</v>
      </c>
      <c r="BC309">
        <v>32.799999999999997</v>
      </c>
      <c r="BD309">
        <v>34.4</v>
      </c>
      <c r="BE309">
        <v>18.7</v>
      </c>
      <c r="BF309">
        <v>19.8</v>
      </c>
      <c r="BG309">
        <v>0</v>
      </c>
      <c r="BH309">
        <f t="shared" si="36"/>
        <v>-0.11748633879781427</v>
      </c>
    </row>
    <row r="310" spans="1:65">
      <c r="A310" s="4">
        <v>310</v>
      </c>
      <c r="B310" s="4" t="s">
        <v>0</v>
      </c>
      <c r="C310" s="4">
        <v>565</v>
      </c>
      <c r="D310" s="10">
        <v>43671</v>
      </c>
      <c r="E310" s="15">
        <v>0.5541666666666667</v>
      </c>
      <c r="F310" s="4" t="s">
        <v>64</v>
      </c>
      <c r="G310" s="16" t="s">
        <v>406</v>
      </c>
      <c r="H310" s="23" t="s">
        <v>61</v>
      </c>
      <c r="I310" s="4" t="s">
        <v>491</v>
      </c>
      <c r="J310" s="4"/>
      <c r="K310" s="4"/>
      <c r="L310" s="10">
        <v>43839</v>
      </c>
      <c r="M310" s="14">
        <f t="shared" si="32"/>
        <v>44019</v>
      </c>
      <c r="N310" s="10">
        <v>15502</v>
      </c>
      <c r="O310" s="4" t="s">
        <v>496</v>
      </c>
      <c r="P310" s="4" t="s">
        <v>437</v>
      </c>
      <c r="Q310" s="4" t="s">
        <v>468</v>
      </c>
      <c r="R310" s="4" t="s">
        <v>440</v>
      </c>
      <c r="S310" s="4" t="s">
        <v>440</v>
      </c>
      <c r="T310" s="4">
        <v>158</v>
      </c>
      <c r="U310" s="4">
        <v>63.1</v>
      </c>
      <c r="V310" s="4">
        <f t="shared" si="37"/>
        <v>25.27639801313892</v>
      </c>
      <c r="W310" s="17" t="s">
        <v>469</v>
      </c>
      <c r="X310" s="4">
        <v>3</v>
      </c>
      <c r="Y310" s="4">
        <v>0</v>
      </c>
      <c r="Z310" s="4">
        <v>2</v>
      </c>
      <c r="AA310" s="4">
        <v>3</v>
      </c>
      <c r="AB310">
        <v>5</v>
      </c>
      <c r="AC310">
        <v>5</v>
      </c>
      <c r="AD310">
        <v>2</v>
      </c>
      <c r="AE310">
        <v>2</v>
      </c>
      <c r="AF310">
        <v>4</v>
      </c>
      <c r="AG310">
        <v>4</v>
      </c>
      <c r="AH310">
        <v>44.1</v>
      </c>
      <c r="AI310">
        <v>42.8</v>
      </c>
      <c r="AJ310">
        <v>37.299999999999997</v>
      </c>
      <c r="AK310">
        <v>35.4</v>
      </c>
      <c r="AL310">
        <v>21.4</v>
      </c>
      <c r="AM310">
        <v>20.9</v>
      </c>
      <c r="AN310">
        <v>0</v>
      </c>
      <c r="AO310" s="2">
        <v>44037</v>
      </c>
      <c r="AP310" s="3">
        <f t="shared" si="33"/>
        <v>198</v>
      </c>
      <c r="AQ310">
        <v>0</v>
      </c>
      <c r="AR310">
        <v>62.4</v>
      </c>
      <c r="AS310">
        <v>2</v>
      </c>
      <c r="AT310">
        <v>2</v>
      </c>
      <c r="AU310">
        <v>2</v>
      </c>
      <c r="AV310">
        <v>2</v>
      </c>
      <c r="AW310">
        <v>2</v>
      </c>
      <c r="AX310">
        <v>2</v>
      </c>
      <c r="AY310">
        <v>2</v>
      </c>
      <c r="AZ310">
        <v>2</v>
      </c>
      <c r="BA310">
        <v>45.2</v>
      </c>
      <c r="BB310">
        <v>41.5</v>
      </c>
      <c r="BC310">
        <v>34</v>
      </c>
      <c r="BD310">
        <v>33.799999999999997</v>
      </c>
      <c r="BE310">
        <v>21</v>
      </c>
      <c r="BF310">
        <v>21</v>
      </c>
      <c r="BG310">
        <v>2</v>
      </c>
      <c r="BH310">
        <f t="shared" si="36"/>
        <v>-2.6745913818722166E-2</v>
      </c>
      <c r="BI310" s="5" t="s">
        <v>468</v>
      </c>
      <c r="BJ310" t="s">
        <v>462</v>
      </c>
    </row>
    <row r="311" spans="1:65">
      <c r="A311" s="4">
        <v>311</v>
      </c>
      <c r="B311" s="4" t="s">
        <v>0</v>
      </c>
      <c r="C311" s="4">
        <v>568</v>
      </c>
      <c r="D311" s="10">
        <v>43676</v>
      </c>
      <c r="E311" s="15">
        <v>0.55486111111111114</v>
      </c>
      <c r="F311" s="4" t="s">
        <v>64</v>
      </c>
      <c r="G311" s="16" t="s">
        <v>407</v>
      </c>
      <c r="H311" s="27" t="s">
        <v>176</v>
      </c>
      <c r="I311" s="4" t="s">
        <v>490</v>
      </c>
      <c r="J311" s="4"/>
      <c r="K311" s="4"/>
      <c r="L311" s="10">
        <v>44019</v>
      </c>
      <c r="M311" s="14">
        <f t="shared" si="32"/>
        <v>44199</v>
      </c>
      <c r="N311" s="10">
        <v>25683</v>
      </c>
      <c r="O311" s="4" t="s">
        <v>496</v>
      </c>
      <c r="P311" s="4" t="s">
        <v>435</v>
      </c>
      <c r="Q311" s="4" t="s">
        <v>468</v>
      </c>
      <c r="R311" s="4" t="s">
        <v>440</v>
      </c>
      <c r="S311" s="4" t="s">
        <v>468</v>
      </c>
      <c r="T311" s="4">
        <v>160.5</v>
      </c>
      <c r="U311" s="4">
        <v>53.1</v>
      </c>
      <c r="V311" s="4">
        <f t="shared" si="37"/>
        <v>20.613153987247795</v>
      </c>
      <c r="W311" s="17" t="s">
        <v>469</v>
      </c>
      <c r="X311" s="4">
        <v>2</v>
      </c>
      <c r="Y311" s="4">
        <v>0</v>
      </c>
      <c r="Z311" s="4">
        <v>2</v>
      </c>
      <c r="AA311" s="4">
        <v>2</v>
      </c>
      <c r="AB311">
        <v>2</v>
      </c>
      <c r="AC311">
        <v>2</v>
      </c>
      <c r="AD311">
        <v>3</v>
      </c>
      <c r="AE311">
        <v>2</v>
      </c>
      <c r="AF311">
        <v>2</v>
      </c>
      <c r="AG311">
        <v>2</v>
      </c>
      <c r="AH311">
        <v>50.2</v>
      </c>
      <c r="AI311">
        <v>41.4</v>
      </c>
      <c r="AJ311">
        <v>32.5</v>
      </c>
      <c r="AK311">
        <v>32.4</v>
      </c>
      <c r="AL311">
        <v>19</v>
      </c>
      <c r="AM311">
        <v>19.2</v>
      </c>
      <c r="AN311">
        <v>2</v>
      </c>
      <c r="AO311" s="2">
        <v>44378</v>
      </c>
      <c r="AP311" s="3">
        <f t="shared" si="33"/>
        <v>359</v>
      </c>
      <c r="AQ311">
        <v>0</v>
      </c>
      <c r="BH311">
        <f t="shared" si="36"/>
        <v>-1</v>
      </c>
      <c r="BI311" s="5" t="s">
        <v>468</v>
      </c>
      <c r="BJ311" t="s">
        <v>454</v>
      </c>
    </row>
    <row r="312" spans="1:65">
      <c r="A312" s="4">
        <v>312</v>
      </c>
      <c r="B312" s="4" t="s">
        <v>0</v>
      </c>
      <c r="C312" s="4">
        <v>570</v>
      </c>
      <c r="D312" s="10">
        <v>43676</v>
      </c>
      <c r="E312" s="15">
        <v>0.55833333333333335</v>
      </c>
      <c r="F312" s="4" t="s">
        <v>85</v>
      </c>
      <c r="G312" s="16" t="s">
        <v>408</v>
      </c>
      <c r="H312" s="23" t="s">
        <v>61</v>
      </c>
      <c r="I312" s="4"/>
      <c r="J312" s="4" t="s">
        <v>434</v>
      </c>
      <c r="K312" s="4"/>
      <c r="L312" s="10">
        <v>43676</v>
      </c>
      <c r="M312" s="14">
        <f t="shared" si="32"/>
        <v>43856</v>
      </c>
      <c r="N312" s="10">
        <v>18113</v>
      </c>
      <c r="O312" s="4" t="s">
        <v>496</v>
      </c>
      <c r="P312" s="4" t="s">
        <v>437</v>
      </c>
      <c r="Q312" s="4" t="s">
        <v>464</v>
      </c>
      <c r="R312" s="4" t="s">
        <v>497</v>
      </c>
      <c r="S312" s="4" t="s">
        <v>464</v>
      </c>
      <c r="T312" s="20">
        <v>151</v>
      </c>
      <c r="U312" s="20">
        <v>47.6</v>
      </c>
      <c r="V312" s="4">
        <f t="shared" si="37"/>
        <v>20.876277356256306</v>
      </c>
      <c r="W312" s="17">
        <v>3</v>
      </c>
      <c r="X312" s="4">
        <v>5</v>
      </c>
      <c r="Y312" s="4">
        <v>0</v>
      </c>
      <c r="Z312" s="4">
        <v>3</v>
      </c>
      <c r="AA312" s="4">
        <v>4</v>
      </c>
      <c r="AB312">
        <v>5</v>
      </c>
      <c r="AC312">
        <v>5</v>
      </c>
      <c r="AD312">
        <v>3</v>
      </c>
      <c r="AE312">
        <v>5</v>
      </c>
      <c r="AF312">
        <v>5</v>
      </c>
      <c r="AG312">
        <v>5</v>
      </c>
      <c r="AH312" s="6">
        <v>46</v>
      </c>
      <c r="AI312" s="6">
        <v>42.6</v>
      </c>
      <c r="AJ312" s="6">
        <v>39</v>
      </c>
      <c r="AK312" s="6">
        <v>36.9</v>
      </c>
      <c r="AL312" s="6">
        <v>23.3</v>
      </c>
      <c r="AM312" s="6">
        <v>20.6</v>
      </c>
      <c r="AN312">
        <v>4</v>
      </c>
      <c r="AO312" s="2">
        <v>43876</v>
      </c>
      <c r="AP312" s="3">
        <f t="shared" si="33"/>
        <v>200</v>
      </c>
      <c r="AQ312">
        <v>0</v>
      </c>
      <c r="AR312" t="s">
        <v>499</v>
      </c>
      <c r="AS312" t="s">
        <v>499</v>
      </c>
      <c r="AT312" t="s">
        <v>499</v>
      </c>
      <c r="AU312" t="s">
        <v>499</v>
      </c>
      <c r="AV312" t="s">
        <v>499</v>
      </c>
      <c r="AW312" t="s">
        <v>499</v>
      </c>
      <c r="AX312" t="s">
        <v>499</v>
      </c>
      <c r="AY312" t="s">
        <v>499</v>
      </c>
      <c r="AZ312" t="s">
        <v>499</v>
      </c>
      <c r="BA312" t="s">
        <v>499</v>
      </c>
      <c r="BB312" t="s">
        <v>499</v>
      </c>
      <c r="BC312" t="s">
        <v>499</v>
      </c>
      <c r="BD312" t="s">
        <v>499</v>
      </c>
      <c r="BE312" t="s">
        <v>499</v>
      </c>
      <c r="BF312" t="s">
        <v>499</v>
      </c>
      <c r="BG312" t="s">
        <v>499</v>
      </c>
      <c r="BH312" t="s">
        <v>499</v>
      </c>
      <c r="BL312" s="9"/>
    </row>
    <row r="313" spans="1:65">
      <c r="A313" s="4">
        <v>313</v>
      </c>
      <c r="B313" s="4" t="s">
        <v>0</v>
      </c>
      <c r="C313" s="4">
        <v>580</v>
      </c>
      <c r="D313" s="10">
        <v>43683</v>
      </c>
      <c r="E313" s="15">
        <v>0.51388888888888895</v>
      </c>
      <c r="F313" s="4" t="s">
        <v>64</v>
      </c>
      <c r="G313" s="16" t="s">
        <v>409</v>
      </c>
      <c r="H313" s="27" t="s">
        <v>176</v>
      </c>
      <c r="I313" s="4"/>
      <c r="J313" s="4"/>
      <c r="K313" s="4" t="s">
        <v>434</v>
      </c>
      <c r="L313" s="10">
        <v>44179</v>
      </c>
      <c r="M313" s="14">
        <f t="shared" si="32"/>
        <v>44359</v>
      </c>
      <c r="N313" s="10">
        <v>20152</v>
      </c>
      <c r="O313" s="4" t="s">
        <v>496</v>
      </c>
      <c r="P313" s="4" t="s">
        <v>437</v>
      </c>
      <c r="Q313" s="4" t="s">
        <v>498</v>
      </c>
      <c r="R313" s="4" t="s">
        <v>464</v>
      </c>
      <c r="S313" s="4" t="s">
        <v>464</v>
      </c>
      <c r="T313" s="20">
        <v>153</v>
      </c>
      <c r="U313" s="20">
        <v>51.8</v>
      </c>
      <c r="V313" s="4">
        <f t="shared" si="37"/>
        <v>22.128241274723397</v>
      </c>
      <c r="W313" s="17">
        <v>3</v>
      </c>
      <c r="X313" s="4">
        <v>3</v>
      </c>
      <c r="Y313" s="4">
        <v>0.5</v>
      </c>
      <c r="Z313" s="4">
        <v>3</v>
      </c>
      <c r="AA313" s="4">
        <v>3</v>
      </c>
      <c r="AB313">
        <v>3</v>
      </c>
      <c r="AC313">
        <v>3</v>
      </c>
      <c r="AD313">
        <v>3</v>
      </c>
      <c r="AE313">
        <v>3</v>
      </c>
      <c r="AF313">
        <v>3</v>
      </c>
      <c r="AG313">
        <v>3</v>
      </c>
      <c r="AH313" s="6">
        <v>49.8</v>
      </c>
      <c r="AI313" s="6">
        <v>42.5</v>
      </c>
      <c r="AJ313" s="6">
        <v>36.1</v>
      </c>
      <c r="AK313" s="6">
        <v>37.1</v>
      </c>
      <c r="AL313" s="6">
        <v>20.8</v>
      </c>
      <c r="AM313" s="6">
        <v>21.3</v>
      </c>
      <c r="AN313" s="6">
        <v>0</v>
      </c>
      <c r="AO313" s="2">
        <v>44484</v>
      </c>
      <c r="AP313" s="3">
        <f t="shared" si="33"/>
        <v>305</v>
      </c>
      <c r="AQ313">
        <v>0</v>
      </c>
      <c r="AR313" t="s">
        <v>499</v>
      </c>
      <c r="AS313" t="s">
        <v>499</v>
      </c>
      <c r="AT313" t="s">
        <v>499</v>
      </c>
      <c r="AU313" t="s">
        <v>499</v>
      </c>
      <c r="AV313" t="s">
        <v>499</v>
      </c>
      <c r="AW313" t="s">
        <v>499</v>
      </c>
      <c r="AX313" t="s">
        <v>499</v>
      </c>
      <c r="AY313" t="s">
        <v>499</v>
      </c>
      <c r="AZ313" t="s">
        <v>499</v>
      </c>
      <c r="BA313" t="s">
        <v>499</v>
      </c>
      <c r="BB313" t="s">
        <v>499</v>
      </c>
      <c r="BC313" t="s">
        <v>499</v>
      </c>
      <c r="BD313" t="s">
        <v>499</v>
      </c>
      <c r="BE313" t="s">
        <v>499</v>
      </c>
      <c r="BF313" t="s">
        <v>499</v>
      </c>
      <c r="BG313" t="s">
        <v>499</v>
      </c>
      <c r="BH313" t="s">
        <v>499</v>
      </c>
      <c r="BL313" s="9"/>
    </row>
    <row r="314" spans="1:65">
      <c r="A314" s="4">
        <v>314</v>
      </c>
      <c r="B314" s="4" t="s">
        <v>0</v>
      </c>
      <c r="C314" s="4">
        <v>585</v>
      </c>
      <c r="D314" s="10">
        <v>43683</v>
      </c>
      <c r="E314" s="15">
        <v>0.58819444444444446</v>
      </c>
      <c r="F314" s="4" t="s">
        <v>64</v>
      </c>
      <c r="G314" s="16" t="s">
        <v>410</v>
      </c>
      <c r="H314" s="27" t="s">
        <v>176</v>
      </c>
      <c r="I314" s="4" t="s">
        <v>472</v>
      </c>
      <c r="J314" s="4"/>
      <c r="K314" s="4"/>
      <c r="L314" s="4"/>
      <c r="M314" s="14">
        <f t="shared" si="32"/>
        <v>180</v>
      </c>
      <c r="N314" s="4"/>
      <c r="O314" s="4"/>
      <c r="P314" s="4"/>
      <c r="Q314" s="4"/>
      <c r="R314" s="4"/>
      <c r="S314" s="4"/>
      <c r="T314" s="4"/>
      <c r="U314" s="4"/>
      <c r="V314" s="4" t="e">
        <f t="shared" si="37"/>
        <v>#DIV/0!</v>
      </c>
      <c r="W314" s="17"/>
      <c r="X314" s="4"/>
      <c r="Y314" s="4"/>
      <c r="Z314" s="4"/>
      <c r="AA314" s="4"/>
      <c r="AP314" s="3">
        <f t="shared" si="33"/>
        <v>0</v>
      </c>
      <c r="BH314" t="e">
        <f t="shared" ref="BH314:BH337" si="38">(SUM(BA314:BF314)-SUM(AH314:AM314))/SUM(AH314:AM314)</f>
        <v>#DIV/0!</v>
      </c>
    </row>
    <row r="315" spans="1:65">
      <c r="A315" s="4">
        <v>315</v>
      </c>
      <c r="B315" s="4" t="s">
        <v>0</v>
      </c>
      <c r="C315" s="4">
        <v>588</v>
      </c>
      <c r="D315" s="10">
        <v>43685</v>
      </c>
      <c r="E315" s="15">
        <v>0.54583333333333328</v>
      </c>
      <c r="F315" s="4" t="s">
        <v>80</v>
      </c>
      <c r="G315" s="16" t="s">
        <v>411</v>
      </c>
      <c r="H315" s="23" t="s">
        <v>61</v>
      </c>
      <c r="I315" s="4"/>
      <c r="J315" s="4" t="s">
        <v>434</v>
      </c>
      <c r="K315" s="4"/>
      <c r="L315" s="10">
        <v>43685</v>
      </c>
      <c r="M315" s="14">
        <f t="shared" si="32"/>
        <v>43865</v>
      </c>
      <c r="N315" s="10">
        <v>23002</v>
      </c>
      <c r="O315" s="4" t="s">
        <v>496</v>
      </c>
      <c r="P315" s="4" t="s">
        <v>435</v>
      </c>
      <c r="Q315" s="4" t="s">
        <v>464</v>
      </c>
      <c r="R315" s="4" t="s">
        <v>464</v>
      </c>
      <c r="S315" s="4" t="s">
        <v>464</v>
      </c>
      <c r="T315" s="20">
        <v>154</v>
      </c>
      <c r="U315" s="20">
        <v>74</v>
      </c>
      <c r="V315" s="4">
        <f t="shared" si="37"/>
        <v>31.20256367009614</v>
      </c>
      <c r="W315" s="17" t="s">
        <v>469</v>
      </c>
      <c r="X315" s="4">
        <v>4</v>
      </c>
      <c r="Y315" s="4">
        <v>0</v>
      </c>
      <c r="Z315" s="4">
        <v>3</v>
      </c>
      <c r="AA315" s="4">
        <v>3</v>
      </c>
      <c r="AB315">
        <v>4</v>
      </c>
      <c r="AC315">
        <v>4</v>
      </c>
      <c r="AD315">
        <v>3</v>
      </c>
      <c r="AE315">
        <v>3</v>
      </c>
      <c r="AF315">
        <v>4</v>
      </c>
      <c r="AG315">
        <v>4</v>
      </c>
      <c r="AH315" s="6">
        <v>62</v>
      </c>
      <c r="AI315" s="6">
        <v>57.3</v>
      </c>
      <c r="AJ315" s="6">
        <v>44.2</v>
      </c>
      <c r="AK315" s="6">
        <v>41.9</v>
      </c>
      <c r="AL315" s="6">
        <v>22.9</v>
      </c>
      <c r="AM315" s="6">
        <v>22.8</v>
      </c>
      <c r="AN315">
        <v>2</v>
      </c>
      <c r="AO315" s="2">
        <v>43993</v>
      </c>
      <c r="AP315" s="3">
        <f t="shared" si="33"/>
        <v>308</v>
      </c>
      <c r="AQ315">
        <v>0</v>
      </c>
      <c r="AR315">
        <v>76.599999999999994</v>
      </c>
      <c r="AS315">
        <v>3</v>
      </c>
      <c r="AT315">
        <v>3</v>
      </c>
      <c r="AU315">
        <v>4</v>
      </c>
      <c r="AV315">
        <v>4</v>
      </c>
      <c r="AW315">
        <v>3</v>
      </c>
      <c r="AX315">
        <v>3</v>
      </c>
      <c r="AY315">
        <v>4</v>
      </c>
      <c r="AZ315">
        <v>4</v>
      </c>
      <c r="BA315">
        <v>67.599999999999994</v>
      </c>
      <c r="BB315">
        <v>58.6</v>
      </c>
      <c r="BC315">
        <v>40.9</v>
      </c>
      <c r="BD315">
        <v>41.9</v>
      </c>
      <c r="BE315">
        <v>35.6</v>
      </c>
      <c r="BF315">
        <v>23.6</v>
      </c>
      <c r="BG315">
        <v>5</v>
      </c>
      <c r="BH315">
        <f t="shared" si="38"/>
        <v>6.810035842293892E-2</v>
      </c>
      <c r="BI315" s="5" t="s">
        <v>468</v>
      </c>
      <c r="BJ315" t="s">
        <v>455</v>
      </c>
      <c r="BL315" s="9"/>
    </row>
    <row r="316" spans="1:65">
      <c r="A316" s="4">
        <v>316</v>
      </c>
      <c r="B316" s="4" t="s">
        <v>0</v>
      </c>
      <c r="C316" s="4">
        <v>589</v>
      </c>
      <c r="D316" s="10">
        <v>43685</v>
      </c>
      <c r="E316" s="15">
        <v>0.54583333333333328</v>
      </c>
      <c r="F316" s="4" t="s">
        <v>64</v>
      </c>
      <c r="G316" s="16" t="s">
        <v>412</v>
      </c>
      <c r="H316" s="27" t="s">
        <v>176</v>
      </c>
      <c r="I316" s="4" t="s">
        <v>467</v>
      </c>
      <c r="J316" s="4"/>
      <c r="K316" s="4"/>
      <c r="L316" s="10">
        <v>43685</v>
      </c>
      <c r="M316" s="14">
        <f t="shared" si="32"/>
        <v>43865</v>
      </c>
      <c r="N316" s="10">
        <v>30010</v>
      </c>
      <c r="O316" s="4" t="s">
        <v>496</v>
      </c>
      <c r="P316" s="4" t="s">
        <v>435</v>
      </c>
      <c r="Q316" s="4" t="s">
        <v>468</v>
      </c>
      <c r="R316" s="4" t="s">
        <v>468</v>
      </c>
      <c r="S316" s="4" t="s">
        <v>468</v>
      </c>
      <c r="T316" s="4">
        <v>158.9</v>
      </c>
      <c r="U316" s="4">
        <v>79.2</v>
      </c>
      <c r="V316" s="4">
        <f t="shared" si="37"/>
        <v>31.367318026979849</v>
      </c>
      <c r="W316" s="17" t="s">
        <v>469</v>
      </c>
      <c r="X316" s="4">
        <v>3</v>
      </c>
      <c r="Y316" s="4">
        <v>0.5</v>
      </c>
      <c r="Z316" s="4">
        <v>3</v>
      </c>
      <c r="AA316" s="4">
        <v>3</v>
      </c>
      <c r="AB316">
        <v>4</v>
      </c>
      <c r="AC316">
        <v>4</v>
      </c>
      <c r="AD316">
        <v>3</v>
      </c>
      <c r="AE316">
        <v>3</v>
      </c>
      <c r="AF316">
        <v>4</v>
      </c>
      <c r="AG316">
        <v>4</v>
      </c>
      <c r="AH316">
        <v>59</v>
      </c>
      <c r="AI316">
        <v>53</v>
      </c>
      <c r="AJ316">
        <v>41</v>
      </c>
      <c r="AK316">
        <v>43.5</v>
      </c>
      <c r="AL316">
        <v>23.3</v>
      </c>
      <c r="AM316">
        <v>22</v>
      </c>
      <c r="AN316">
        <v>5</v>
      </c>
      <c r="AO316" s="2">
        <v>43916</v>
      </c>
      <c r="AP316" s="3">
        <f t="shared" si="33"/>
        <v>231</v>
      </c>
      <c r="AQ316">
        <v>0</v>
      </c>
      <c r="AR316">
        <v>74.3</v>
      </c>
      <c r="AS316">
        <v>2</v>
      </c>
      <c r="AT316">
        <v>3</v>
      </c>
      <c r="AU316">
        <v>3</v>
      </c>
      <c r="AV316">
        <v>3</v>
      </c>
      <c r="AW316">
        <v>2</v>
      </c>
      <c r="AX316">
        <v>2</v>
      </c>
      <c r="AY316">
        <v>2</v>
      </c>
      <c r="AZ316">
        <v>2</v>
      </c>
      <c r="BA316">
        <v>53.7</v>
      </c>
      <c r="BB316">
        <v>47.6</v>
      </c>
      <c r="BC316">
        <v>37.9</v>
      </c>
      <c r="BD316">
        <v>37.9</v>
      </c>
      <c r="BE316">
        <v>20</v>
      </c>
      <c r="BF316">
        <v>20.100000000000001</v>
      </c>
      <c r="BG316">
        <v>6</v>
      </c>
      <c r="BH316">
        <f t="shared" si="38"/>
        <v>-0.10173697270471461</v>
      </c>
      <c r="BJ316" t="s">
        <v>456</v>
      </c>
    </row>
    <row r="317" spans="1:65">
      <c r="A317" s="4">
        <v>317</v>
      </c>
      <c r="B317" s="4" t="s">
        <v>0</v>
      </c>
      <c r="C317" s="4">
        <v>591</v>
      </c>
      <c r="D317" s="10">
        <v>43690</v>
      </c>
      <c r="E317" s="15">
        <v>0.50624999999999998</v>
      </c>
      <c r="F317" s="4" t="s">
        <v>59</v>
      </c>
      <c r="G317" s="16" t="s">
        <v>413</v>
      </c>
      <c r="H317" s="23" t="s">
        <v>61</v>
      </c>
      <c r="I317" s="4" t="s">
        <v>491</v>
      </c>
      <c r="J317" s="4"/>
      <c r="K317" s="4"/>
      <c r="L317" s="10">
        <v>43833</v>
      </c>
      <c r="M317" s="14">
        <f t="shared" si="32"/>
        <v>44013</v>
      </c>
      <c r="N317" s="10">
        <v>26608</v>
      </c>
      <c r="O317" s="4"/>
      <c r="P317" s="4" t="s">
        <v>437</v>
      </c>
      <c r="Q317" s="4" t="s">
        <v>468</v>
      </c>
      <c r="R317" s="4" t="s">
        <v>440</v>
      </c>
      <c r="S317" s="4" t="s">
        <v>468</v>
      </c>
      <c r="T317" s="4">
        <v>163</v>
      </c>
      <c r="U317" s="4">
        <v>61.9</v>
      </c>
      <c r="V317" s="4">
        <f t="shared" si="37"/>
        <v>23.297828296134593</v>
      </c>
      <c r="W317" s="17" t="s">
        <v>469</v>
      </c>
      <c r="X317" s="4">
        <v>3</v>
      </c>
      <c r="Y317" s="4">
        <v>0.5</v>
      </c>
      <c r="Z317" s="4">
        <v>3</v>
      </c>
      <c r="AA317" s="4">
        <v>3</v>
      </c>
      <c r="AB317">
        <v>2</v>
      </c>
      <c r="AC317">
        <v>2</v>
      </c>
      <c r="AD317">
        <v>2</v>
      </c>
      <c r="AE317">
        <v>3</v>
      </c>
      <c r="AF317">
        <v>3</v>
      </c>
      <c r="AG317">
        <v>3</v>
      </c>
      <c r="AH317">
        <v>51.4</v>
      </c>
      <c r="AI317">
        <v>44.2</v>
      </c>
      <c r="AJ317">
        <v>38</v>
      </c>
      <c r="AK317">
        <v>33.4</v>
      </c>
      <c r="AL317">
        <v>20</v>
      </c>
      <c r="AM317">
        <v>21</v>
      </c>
      <c r="AN317">
        <v>7</v>
      </c>
      <c r="AO317" s="2">
        <v>44037</v>
      </c>
      <c r="AP317" s="3">
        <f t="shared" si="33"/>
        <v>204</v>
      </c>
      <c r="AQ317">
        <v>0</v>
      </c>
      <c r="AR317">
        <v>65.599999999999994</v>
      </c>
      <c r="AS317">
        <v>3</v>
      </c>
      <c r="AT317">
        <v>3</v>
      </c>
      <c r="AU317">
        <v>2</v>
      </c>
      <c r="AV317">
        <v>2</v>
      </c>
      <c r="AW317">
        <v>3</v>
      </c>
      <c r="AX317">
        <v>3</v>
      </c>
      <c r="AY317">
        <v>2</v>
      </c>
      <c r="AZ317">
        <v>2</v>
      </c>
      <c r="BA317">
        <v>54.5</v>
      </c>
      <c r="BB317">
        <v>47.8</v>
      </c>
      <c r="BC317">
        <v>37.4</v>
      </c>
      <c r="BD317">
        <v>34.5</v>
      </c>
      <c r="BE317">
        <v>20.2</v>
      </c>
      <c r="BF317">
        <v>20.8</v>
      </c>
      <c r="BG317">
        <v>5</v>
      </c>
      <c r="BH317">
        <f t="shared" si="38"/>
        <v>3.4615384615384562E-2</v>
      </c>
      <c r="BJ317" t="s">
        <v>508</v>
      </c>
      <c r="BM317" t="s">
        <v>468</v>
      </c>
    </row>
    <row r="318" spans="1:65">
      <c r="A318" s="4">
        <v>318</v>
      </c>
      <c r="B318" s="4" t="s">
        <v>0</v>
      </c>
      <c r="C318" s="4">
        <v>593</v>
      </c>
      <c r="D318" s="10">
        <v>43690</v>
      </c>
      <c r="E318" s="15">
        <v>0.56041666666666667</v>
      </c>
      <c r="F318" s="4" t="s">
        <v>64</v>
      </c>
      <c r="G318" s="16" t="s">
        <v>414</v>
      </c>
      <c r="H318" s="23" t="s">
        <v>61</v>
      </c>
      <c r="I318" s="4" t="s">
        <v>472</v>
      </c>
      <c r="J318" s="4"/>
      <c r="K318" s="4"/>
      <c r="L318" s="4"/>
      <c r="M318" s="14">
        <f t="shared" si="32"/>
        <v>180</v>
      </c>
      <c r="N318" s="4"/>
      <c r="O318" s="4" t="s">
        <v>496</v>
      </c>
      <c r="P318" s="4"/>
      <c r="Q318" s="4"/>
      <c r="R318" s="4"/>
      <c r="S318" s="4"/>
      <c r="T318" s="4"/>
      <c r="U318" s="4"/>
      <c r="V318" s="4" t="e">
        <f t="shared" si="37"/>
        <v>#DIV/0!</v>
      </c>
      <c r="W318" s="17"/>
      <c r="X318" s="4"/>
      <c r="Y318" s="4"/>
      <c r="Z318" s="4"/>
      <c r="AA318" s="4"/>
      <c r="AP318" s="3">
        <f t="shared" si="33"/>
        <v>0</v>
      </c>
      <c r="BH318" t="e">
        <f t="shared" si="38"/>
        <v>#DIV/0!</v>
      </c>
    </row>
    <row r="319" spans="1:65">
      <c r="A319" s="4">
        <v>319</v>
      </c>
      <c r="B319" s="4" t="s">
        <v>0</v>
      </c>
      <c r="C319" s="4">
        <v>597</v>
      </c>
      <c r="D319" s="10">
        <v>43692</v>
      </c>
      <c r="E319" s="15">
        <v>0.53472222222222221</v>
      </c>
      <c r="F319" s="4" t="s">
        <v>64</v>
      </c>
      <c r="G319" s="16" t="s">
        <v>416</v>
      </c>
      <c r="H319" s="23" t="s">
        <v>61</v>
      </c>
      <c r="I319" s="4"/>
      <c r="J319" s="4" t="s">
        <v>434</v>
      </c>
      <c r="K319" s="4"/>
      <c r="L319" s="10">
        <v>43682</v>
      </c>
      <c r="M319" s="14">
        <f t="shared" si="32"/>
        <v>43862</v>
      </c>
      <c r="N319" s="10">
        <v>23632</v>
      </c>
      <c r="O319" s="4" t="s">
        <v>496</v>
      </c>
      <c r="P319" s="4" t="s">
        <v>435</v>
      </c>
      <c r="Q319" s="4" t="s">
        <v>464</v>
      </c>
      <c r="R319" s="4" t="s">
        <v>464</v>
      </c>
      <c r="S319" s="4" t="s">
        <v>497</v>
      </c>
      <c r="T319" s="20">
        <v>157</v>
      </c>
      <c r="U319" s="20">
        <v>48.7</v>
      </c>
      <c r="V319" s="4">
        <f t="shared" si="37"/>
        <v>19.757393809079478</v>
      </c>
      <c r="W319" s="17">
        <v>1</v>
      </c>
      <c r="X319" s="4">
        <v>2</v>
      </c>
      <c r="Y319" s="4">
        <v>0</v>
      </c>
      <c r="Z319" s="4">
        <v>2</v>
      </c>
      <c r="AA319" s="4">
        <v>2</v>
      </c>
      <c r="AB319">
        <v>2</v>
      </c>
      <c r="AC319">
        <v>2</v>
      </c>
      <c r="AD319">
        <v>2</v>
      </c>
      <c r="AE319">
        <v>2</v>
      </c>
      <c r="AF319">
        <v>2</v>
      </c>
      <c r="AG319">
        <v>2</v>
      </c>
      <c r="AH319" s="6">
        <v>47.4</v>
      </c>
      <c r="AI319" s="6">
        <v>46.3</v>
      </c>
      <c r="AJ319" s="6">
        <v>29.2</v>
      </c>
      <c r="AK319" s="6">
        <v>30.6</v>
      </c>
      <c r="AL319" s="6">
        <v>17.8</v>
      </c>
      <c r="AM319" s="6">
        <v>19.2</v>
      </c>
      <c r="AN319">
        <v>9</v>
      </c>
      <c r="AO319" s="2">
        <v>44021</v>
      </c>
      <c r="AP319" s="3">
        <f t="shared" si="33"/>
        <v>339</v>
      </c>
      <c r="AQ319">
        <v>0</v>
      </c>
      <c r="AR319">
        <v>48.2</v>
      </c>
      <c r="AS319">
        <v>2</v>
      </c>
      <c r="AT319">
        <v>2</v>
      </c>
      <c r="AU319">
        <v>2</v>
      </c>
      <c r="AV319">
        <v>2</v>
      </c>
      <c r="AW319">
        <v>2</v>
      </c>
      <c r="AX319">
        <v>2</v>
      </c>
      <c r="AY319">
        <v>2</v>
      </c>
      <c r="AZ319">
        <v>2</v>
      </c>
      <c r="BA319">
        <v>50.7</v>
      </c>
      <c r="BB319">
        <v>42.6</v>
      </c>
      <c r="BC319">
        <v>28.8</v>
      </c>
      <c r="BD319">
        <v>30.8</v>
      </c>
      <c r="BE319">
        <v>18.3</v>
      </c>
      <c r="BF319">
        <v>19.8</v>
      </c>
      <c r="BG319">
        <v>9</v>
      </c>
      <c r="BH319">
        <f t="shared" si="38"/>
        <v>2.6246719160106478E-3</v>
      </c>
      <c r="BL319" s="9" t="s">
        <v>464</v>
      </c>
    </row>
    <row r="320" spans="1:65">
      <c r="A320" s="4">
        <v>320</v>
      </c>
      <c r="B320" s="4" t="s">
        <v>0</v>
      </c>
      <c r="C320" s="4">
        <v>596</v>
      </c>
      <c r="D320" s="10">
        <v>43692</v>
      </c>
      <c r="E320" s="15">
        <v>0.53472222222222221</v>
      </c>
      <c r="F320" s="4" t="s">
        <v>64</v>
      </c>
      <c r="G320" s="16" t="s">
        <v>415</v>
      </c>
      <c r="H320" s="27" t="s">
        <v>176</v>
      </c>
      <c r="I320" s="4"/>
      <c r="J320" s="4"/>
      <c r="K320" s="4" t="s">
        <v>434</v>
      </c>
      <c r="L320" s="10">
        <v>44040</v>
      </c>
      <c r="M320" s="14">
        <f t="shared" si="32"/>
        <v>44220</v>
      </c>
      <c r="N320" s="10">
        <v>25677</v>
      </c>
      <c r="O320" s="4" t="s">
        <v>496</v>
      </c>
      <c r="P320" s="4" t="s">
        <v>437</v>
      </c>
      <c r="Q320" s="4" t="s">
        <v>464</v>
      </c>
      <c r="R320" s="4" t="s">
        <v>497</v>
      </c>
      <c r="S320" s="4" t="s">
        <v>464</v>
      </c>
      <c r="T320" s="20">
        <v>155</v>
      </c>
      <c r="U320" s="4"/>
      <c r="V320" s="4">
        <v>49</v>
      </c>
      <c r="W320" s="17" t="s">
        <v>475</v>
      </c>
      <c r="X320" s="4">
        <v>2</v>
      </c>
      <c r="Y320" s="4">
        <v>4</v>
      </c>
      <c r="Z320" s="4">
        <v>2</v>
      </c>
      <c r="AA320" s="4">
        <v>2</v>
      </c>
      <c r="AB320">
        <v>2</v>
      </c>
      <c r="AC320">
        <v>2</v>
      </c>
      <c r="AD320">
        <v>2</v>
      </c>
      <c r="AE320">
        <v>2</v>
      </c>
      <c r="AF320">
        <v>2</v>
      </c>
      <c r="AG320">
        <v>2</v>
      </c>
      <c r="AH320" s="6">
        <v>46.4</v>
      </c>
      <c r="AI320" s="6">
        <v>40.1</v>
      </c>
      <c r="AJ320" s="6">
        <v>34.700000000000003</v>
      </c>
      <c r="AK320" s="6">
        <v>33.700000000000003</v>
      </c>
      <c r="AL320" s="6">
        <v>19.5</v>
      </c>
      <c r="AM320" s="6">
        <v>20</v>
      </c>
      <c r="AN320" s="6">
        <v>0</v>
      </c>
      <c r="AO320" s="2">
        <v>44254</v>
      </c>
      <c r="AP320" s="3">
        <f t="shared" si="33"/>
        <v>214</v>
      </c>
      <c r="AQ320">
        <v>0</v>
      </c>
      <c r="AR320">
        <v>48.9</v>
      </c>
      <c r="AS320">
        <v>2</v>
      </c>
      <c r="AT320">
        <v>2</v>
      </c>
      <c r="AU320">
        <v>2</v>
      </c>
      <c r="AV320">
        <v>2</v>
      </c>
      <c r="AW320">
        <v>2</v>
      </c>
      <c r="AX320">
        <v>2</v>
      </c>
      <c r="AY320">
        <v>2</v>
      </c>
      <c r="AZ320">
        <v>2</v>
      </c>
      <c r="BA320">
        <v>48.7</v>
      </c>
      <c r="BB320">
        <v>39.299999999999997</v>
      </c>
      <c r="BC320">
        <v>32.299999999999997</v>
      </c>
      <c r="BD320">
        <v>33.5</v>
      </c>
      <c r="BE320">
        <v>19.600000000000001</v>
      </c>
      <c r="BF320">
        <v>19.5</v>
      </c>
      <c r="BG320">
        <v>0</v>
      </c>
      <c r="BH320">
        <f t="shared" si="38"/>
        <v>-7.716049382716049E-3</v>
      </c>
      <c r="BL320" s="9"/>
    </row>
    <row r="321" spans="1:64">
      <c r="A321" s="4">
        <v>321</v>
      </c>
      <c r="B321" s="4" t="s">
        <v>0</v>
      </c>
      <c r="C321" s="4">
        <v>600</v>
      </c>
      <c r="D321" s="10">
        <v>43692</v>
      </c>
      <c r="E321" s="15">
        <v>0.58750000000000002</v>
      </c>
      <c r="F321" s="4" t="s">
        <v>64</v>
      </c>
      <c r="G321" s="16" t="s">
        <v>417</v>
      </c>
      <c r="H321" s="27" t="s">
        <v>176</v>
      </c>
      <c r="I321" s="4" t="s">
        <v>472</v>
      </c>
      <c r="J321" s="4"/>
      <c r="K321" s="4"/>
      <c r="L321" s="4"/>
      <c r="M321" s="14">
        <f t="shared" si="32"/>
        <v>180</v>
      </c>
      <c r="N321" s="4"/>
      <c r="O321" s="4"/>
      <c r="P321" s="4"/>
      <c r="Q321" s="4"/>
      <c r="R321" s="4"/>
      <c r="S321" s="4"/>
      <c r="T321" s="4"/>
      <c r="U321" s="4"/>
      <c r="V321" s="4" t="e">
        <f t="shared" ref="V321:V337" si="39">U321/(T321*T321/10000)</f>
        <v>#DIV/0!</v>
      </c>
      <c r="W321" s="17"/>
      <c r="X321" s="4"/>
      <c r="Y321" s="4"/>
      <c r="Z321" s="4"/>
      <c r="AA321" s="4"/>
      <c r="AP321" s="3">
        <f t="shared" si="33"/>
        <v>0</v>
      </c>
      <c r="BH321" t="e">
        <f t="shared" si="38"/>
        <v>#DIV/0!</v>
      </c>
      <c r="BI321" s="5" t="s">
        <v>468</v>
      </c>
      <c r="BJ321" t="s">
        <v>451</v>
      </c>
    </row>
    <row r="322" spans="1:64">
      <c r="A322" s="4">
        <v>322</v>
      </c>
      <c r="B322" s="4" t="s">
        <v>0</v>
      </c>
      <c r="C322" s="4">
        <v>602</v>
      </c>
      <c r="D322" s="10">
        <v>43697</v>
      </c>
      <c r="E322" s="15">
        <v>0.53472222222222221</v>
      </c>
      <c r="F322" s="4" t="s">
        <v>64</v>
      </c>
      <c r="G322" s="16" t="s">
        <v>418</v>
      </c>
      <c r="H322" s="23" t="s">
        <v>61</v>
      </c>
      <c r="I322" s="4" t="s">
        <v>472</v>
      </c>
      <c r="J322" s="4"/>
      <c r="K322" s="4"/>
      <c r="L322" s="4"/>
      <c r="M322" s="14">
        <f t="shared" ref="M322:M337" si="40">L322+180</f>
        <v>180</v>
      </c>
      <c r="N322" s="4"/>
      <c r="O322" s="4"/>
      <c r="P322" s="4"/>
      <c r="Q322" s="4"/>
      <c r="R322" s="4"/>
      <c r="S322" s="4"/>
      <c r="T322" s="4"/>
      <c r="U322" s="4"/>
      <c r="V322" s="4" t="e">
        <f t="shared" si="39"/>
        <v>#DIV/0!</v>
      </c>
      <c r="W322" s="17"/>
      <c r="X322" s="4"/>
      <c r="Y322" s="4"/>
      <c r="Z322" s="4"/>
      <c r="AA322" s="4"/>
      <c r="AP322" s="3">
        <f t="shared" si="33"/>
        <v>0</v>
      </c>
      <c r="BH322" t="e">
        <f t="shared" si="38"/>
        <v>#DIV/0!</v>
      </c>
      <c r="BJ322" t="s">
        <v>456</v>
      </c>
    </row>
    <row r="323" spans="1:64">
      <c r="A323" s="4">
        <v>323</v>
      </c>
      <c r="B323" s="4" t="s">
        <v>0</v>
      </c>
      <c r="C323" s="4">
        <v>607</v>
      </c>
      <c r="D323" s="10">
        <v>43699</v>
      </c>
      <c r="E323" s="15">
        <v>0.54166666666666663</v>
      </c>
      <c r="F323" s="4" t="s">
        <v>59</v>
      </c>
      <c r="G323" s="16" t="s">
        <v>419</v>
      </c>
      <c r="H323" s="23" t="s">
        <v>61</v>
      </c>
      <c r="I323" s="4" t="s">
        <v>472</v>
      </c>
      <c r="J323" s="4"/>
      <c r="K323" s="4"/>
      <c r="L323" s="4"/>
      <c r="M323" s="14">
        <f t="shared" si="40"/>
        <v>180</v>
      </c>
      <c r="N323" s="4"/>
      <c r="O323" s="4"/>
      <c r="P323" s="4"/>
      <c r="Q323" s="4"/>
      <c r="R323" s="4"/>
      <c r="S323" s="4"/>
      <c r="T323" s="4"/>
      <c r="U323" s="4"/>
      <c r="V323" s="4" t="e">
        <f t="shared" si="39"/>
        <v>#DIV/0!</v>
      </c>
      <c r="W323" s="17"/>
      <c r="X323" s="4"/>
      <c r="Y323" s="4"/>
      <c r="Z323" s="4"/>
      <c r="AA323" s="4"/>
      <c r="AP323" s="3">
        <f t="shared" si="33"/>
        <v>0</v>
      </c>
      <c r="BH323" t="e">
        <f t="shared" si="38"/>
        <v>#DIV/0!</v>
      </c>
    </row>
    <row r="324" spans="1:64">
      <c r="A324" s="4">
        <v>324</v>
      </c>
      <c r="B324" s="4" t="s">
        <v>0</v>
      </c>
      <c r="C324" s="4">
        <v>608</v>
      </c>
      <c r="D324" s="10">
        <v>43699</v>
      </c>
      <c r="E324" s="15">
        <v>0.56666666666666665</v>
      </c>
      <c r="F324" s="4" t="s">
        <v>64</v>
      </c>
      <c r="G324" s="16" t="s">
        <v>420</v>
      </c>
      <c r="H324" s="23" t="s">
        <v>63</v>
      </c>
      <c r="I324" s="4"/>
      <c r="J324" s="4"/>
      <c r="K324" s="4" t="s">
        <v>434</v>
      </c>
      <c r="L324" s="10">
        <v>43949</v>
      </c>
      <c r="M324" s="14">
        <f t="shared" si="40"/>
        <v>44129</v>
      </c>
      <c r="N324" s="10">
        <v>23272</v>
      </c>
      <c r="O324" s="4" t="s">
        <v>496</v>
      </c>
      <c r="P324" s="4" t="s">
        <v>435</v>
      </c>
      <c r="Q324" s="4" t="s">
        <v>464</v>
      </c>
      <c r="R324" s="4" t="s">
        <v>497</v>
      </c>
      <c r="S324" s="4" t="s">
        <v>464</v>
      </c>
      <c r="T324" s="20">
        <v>151</v>
      </c>
      <c r="U324" s="20">
        <v>45</v>
      </c>
      <c r="V324" s="4">
        <f t="shared" si="39"/>
        <v>19.735976492259113</v>
      </c>
      <c r="W324" s="17" t="s">
        <v>469</v>
      </c>
      <c r="X324" s="4">
        <v>2</v>
      </c>
      <c r="Y324" s="4">
        <v>0</v>
      </c>
      <c r="Z324" s="4">
        <v>2</v>
      </c>
      <c r="AA324" s="4">
        <v>2</v>
      </c>
      <c r="AB324">
        <v>2</v>
      </c>
      <c r="AC324">
        <v>2</v>
      </c>
      <c r="AD324">
        <v>2</v>
      </c>
      <c r="AE324">
        <v>2</v>
      </c>
      <c r="AF324">
        <v>2</v>
      </c>
      <c r="AG324">
        <v>2</v>
      </c>
      <c r="AH324" s="6">
        <v>50.6</v>
      </c>
      <c r="AI324" s="6">
        <v>41.4</v>
      </c>
      <c r="AJ324" s="6">
        <v>29.2</v>
      </c>
      <c r="AK324" s="6">
        <v>33.200000000000003</v>
      </c>
      <c r="AL324" s="6">
        <v>18.399999999999999</v>
      </c>
      <c r="AM324" s="6">
        <v>19.8</v>
      </c>
      <c r="AN324">
        <v>3</v>
      </c>
      <c r="AO324" s="2">
        <v>44343</v>
      </c>
      <c r="AP324" s="3">
        <f t="shared" si="33"/>
        <v>394</v>
      </c>
      <c r="AQ324">
        <v>0</v>
      </c>
      <c r="AR324">
        <v>41.8</v>
      </c>
      <c r="AS324">
        <v>2</v>
      </c>
      <c r="AT324">
        <v>2</v>
      </c>
      <c r="AU324">
        <v>2</v>
      </c>
      <c r="AV324">
        <v>2</v>
      </c>
      <c r="AW324">
        <v>2</v>
      </c>
      <c r="AX324">
        <v>2</v>
      </c>
      <c r="AY324">
        <v>2</v>
      </c>
      <c r="AZ324">
        <v>2</v>
      </c>
      <c r="BA324">
        <v>45.4</v>
      </c>
      <c r="BB324">
        <v>36</v>
      </c>
      <c r="BC324">
        <v>29.2</v>
      </c>
      <c r="BD324">
        <v>31.7</v>
      </c>
      <c r="BE324">
        <v>18.399999999999999</v>
      </c>
      <c r="BF324">
        <v>19</v>
      </c>
      <c r="BG324">
        <v>0</v>
      </c>
      <c r="BH324">
        <f t="shared" si="38"/>
        <v>-6.6978193146417467E-2</v>
      </c>
      <c r="BL324" s="9"/>
    </row>
    <row r="325" spans="1:64">
      <c r="A325" s="4">
        <v>325</v>
      </c>
      <c r="B325" s="4" t="s">
        <v>0</v>
      </c>
      <c r="C325" s="4">
        <v>609</v>
      </c>
      <c r="D325" s="10">
        <v>43699</v>
      </c>
      <c r="E325" s="15">
        <v>0.57430555555555551</v>
      </c>
      <c r="F325" s="4" t="s">
        <v>64</v>
      </c>
      <c r="G325" s="16" t="s">
        <v>421</v>
      </c>
      <c r="H325" s="23" t="s">
        <v>63</v>
      </c>
      <c r="I325" s="4" t="s">
        <v>491</v>
      </c>
      <c r="J325" s="4"/>
      <c r="K325" s="4" t="s">
        <v>434</v>
      </c>
      <c r="L325" s="10">
        <v>44029</v>
      </c>
      <c r="M325" s="14">
        <f t="shared" si="40"/>
        <v>44209</v>
      </c>
      <c r="N325" s="10">
        <v>26969</v>
      </c>
      <c r="O325" s="4" t="s">
        <v>496</v>
      </c>
      <c r="P325" s="4" t="s">
        <v>437</v>
      </c>
      <c r="Q325" s="4" t="s">
        <v>468</v>
      </c>
      <c r="R325" s="4" t="s">
        <v>468</v>
      </c>
      <c r="S325" s="4" t="s">
        <v>440</v>
      </c>
      <c r="T325" s="4">
        <v>161</v>
      </c>
      <c r="U325" s="4">
        <v>47.7</v>
      </c>
      <c r="V325" s="4">
        <f t="shared" si="39"/>
        <v>18.402067821457507</v>
      </c>
      <c r="W325" s="17" t="s">
        <v>469</v>
      </c>
      <c r="X325" s="4">
        <v>2</v>
      </c>
      <c r="Y325" s="4">
        <v>3</v>
      </c>
      <c r="Z325" s="4">
        <v>3</v>
      </c>
      <c r="AA325" s="4">
        <v>3</v>
      </c>
      <c r="AB325">
        <v>3</v>
      </c>
      <c r="AC325">
        <v>3</v>
      </c>
      <c r="AD325">
        <v>3</v>
      </c>
      <c r="AE325">
        <v>4</v>
      </c>
      <c r="AF325">
        <v>3</v>
      </c>
      <c r="AG325">
        <v>3</v>
      </c>
      <c r="AH325">
        <v>47</v>
      </c>
      <c r="AI325">
        <v>41</v>
      </c>
      <c r="AJ325">
        <v>35.5</v>
      </c>
      <c r="AK325">
        <v>32</v>
      </c>
      <c r="AL325">
        <v>19.8</v>
      </c>
      <c r="AM325">
        <v>21</v>
      </c>
      <c r="AN325">
        <v>0</v>
      </c>
      <c r="AO325" s="2">
        <v>44264</v>
      </c>
      <c r="AP325" s="3">
        <f t="shared" si="33"/>
        <v>235</v>
      </c>
      <c r="AQ325">
        <v>0.5</v>
      </c>
      <c r="AR325">
        <v>50.3</v>
      </c>
      <c r="AS325">
        <v>3</v>
      </c>
      <c r="AT325">
        <v>3</v>
      </c>
      <c r="AU325">
        <v>3</v>
      </c>
      <c r="AV325">
        <v>4</v>
      </c>
      <c r="AW325">
        <v>3</v>
      </c>
      <c r="AX325">
        <v>3</v>
      </c>
      <c r="AY325">
        <v>3</v>
      </c>
      <c r="AZ325">
        <v>4</v>
      </c>
      <c r="BA325">
        <v>47.5</v>
      </c>
      <c r="BB325">
        <v>41</v>
      </c>
      <c r="BC325">
        <v>35</v>
      </c>
      <c r="BD325">
        <v>34.799999999999997</v>
      </c>
      <c r="BE325">
        <v>22</v>
      </c>
      <c r="BF325">
        <v>21.7</v>
      </c>
      <c r="BG325">
        <v>0</v>
      </c>
      <c r="BH325">
        <f t="shared" si="38"/>
        <v>2.9037187977585269E-2</v>
      </c>
      <c r="BJ325" t="s">
        <v>441</v>
      </c>
      <c r="BK325" s="5" t="s">
        <v>464</v>
      </c>
      <c r="BL325" s="5" t="s">
        <v>464</v>
      </c>
    </row>
    <row r="326" spans="1:64">
      <c r="A326" s="4">
        <v>326</v>
      </c>
      <c r="B326" s="4" t="s">
        <v>0</v>
      </c>
      <c r="C326" s="4">
        <v>612</v>
      </c>
      <c r="D326" s="10">
        <v>43701</v>
      </c>
      <c r="E326" s="15">
        <v>0.52777777777777779</v>
      </c>
      <c r="F326" s="4" t="s">
        <v>64</v>
      </c>
      <c r="G326" s="16" t="s">
        <v>422</v>
      </c>
      <c r="H326" s="23" t="s">
        <v>63</v>
      </c>
      <c r="I326" s="4" t="s">
        <v>472</v>
      </c>
      <c r="J326" s="4"/>
      <c r="K326" s="4"/>
      <c r="L326" s="4"/>
      <c r="M326" s="14">
        <f t="shared" si="40"/>
        <v>180</v>
      </c>
      <c r="N326" s="4"/>
      <c r="O326" s="4"/>
      <c r="P326" s="4"/>
      <c r="Q326" s="4"/>
      <c r="R326" s="4"/>
      <c r="S326" s="4"/>
      <c r="T326" s="4"/>
      <c r="U326" s="4"/>
      <c r="V326" s="4" t="e">
        <f t="shared" si="39"/>
        <v>#DIV/0!</v>
      </c>
      <c r="W326" s="17"/>
      <c r="X326" s="4"/>
      <c r="Y326" s="4"/>
      <c r="Z326" s="4"/>
      <c r="AA326" s="4"/>
      <c r="AP326" s="3">
        <f t="shared" ref="AP326:AP337" si="41">AO326-L326</f>
        <v>0</v>
      </c>
      <c r="BH326" t="e">
        <f t="shared" si="38"/>
        <v>#DIV/0!</v>
      </c>
      <c r="BI326" s="5" t="s">
        <v>468</v>
      </c>
      <c r="BJ326" t="s">
        <v>455</v>
      </c>
    </row>
    <row r="327" spans="1:64">
      <c r="A327" s="4">
        <v>327</v>
      </c>
      <c r="B327" s="4" t="s">
        <v>0</v>
      </c>
      <c r="C327" s="4">
        <v>613</v>
      </c>
      <c r="D327" s="10">
        <v>43701</v>
      </c>
      <c r="E327" s="15">
        <v>0.53680555555555554</v>
      </c>
      <c r="F327" s="4" t="s">
        <v>64</v>
      </c>
      <c r="G327" s="16" t="s">
        <v>423</v>
      </c>
      <c r="H327" s="23" t="s">
        <v>63</v>
      </c>
      <c r="I327" s="4"/>
      <c r="J327" s="4"/>
      <c r="K327" s="4" t="s">
        <v>434</v>
      </c>
      <c r="L327" s="10">
        <v>43948</v>
      </c>
      <c r="M327" s="14">
        <f t="shared" si="40"/>
        <v>44128</v>
      </c>
      <c r="N327" s="10">
        <v>22341</v>
      </c>
      <c r="O327" s="4" t="s">
        <v>496</v>
      </c>
      <c r="P327" s="4" t="s">
        <v>437</v>
      </c>
      <c r="Q327" s="4" t="s">
        <v>464</v>
      </c>
      <c r="R327" s="4" t="s">
        <v>497</v>
      </c>
      <c r="S327" s="4" t="s">
        <v>497</v>
      </c>
      <c r="T327" s="20">
        <v>154.5</v>
      </c>
      <c r="U327" s="20">
        <v>51.1</v>
      </c>
      <c r="V327" s="4">
        <f t="shared" si="39"/>
        <v>21.407400425215489</v>
      </c>
      <c r="W327" s="17" t="s">
        <v>469</v>
      </c>
      <c r="X327" s="4">
        <v>2</v>
      </c>
      <c r="Y327" s="4">
        <v>3</v>
      </c>
      <c r="Z327" s="4">
        <v>3</v>
      </c>
      <c r="AA327" s="4">
        <v>4</v>
      </c>
      <c r="AB327">
        <v>3</v>
      </c>
      <c r="AC327">
        <v>3</v>
      </c>
      <c r="AD327">
        <v>3</v>
      </c>
      <c r="AE327">
        <v>4</v>
      </c>
      <c r="AF327">
        <v>3</v>
      </c>
      <c r="AG327">
        <v>3</v>
      </c>
      <c r="AH327">
        <v>51</v>
      </c>
      <c r="AI327">
        <v>44</v>
      </c>
      <c r="AJ327">
        <v>33.5</v>
      </c>
      <c r="AK327">
        <v>33.5</v>
      </c>
      <c r="AL327">
        <v>18.399999999999999</v>
      </c>
      <c r="AM327">
        <v>21</v>
      </c>
      <c r="AN327">
        <v>5</v>
      </c>
      <c r="AO327" s="2">
        <v>44229</v>
      </c>
      <c r="AP327" s="3">
        <f t="shared" si="41"/>
        <v>281</v>
      </c>
      <c r="AQ327">
        <v>0</v>
      </c>
      <c r="AR327">
        <v>49.4</v>
      </c>
      <c r="AS327">
        <v>3</v>
      </c>
      <c r="AT327">
        <v>2</v>
      </c>
      <c r="AU327">
        <v>2</v>
      </c>
      <c r="AV327">
        <v>2</v>
      </c>
      <c r="AW327">
        <v>3</v>
      </c>
      <c r="AX327">
        <v>3</v>
      </c>
      <c r="AY327">
        <v>2</v>
      </c>
      <c r="AZ327">
        <v>2</v>
      </c>
      <c r="BA327">
        <v>49.1</v>
      </c>
      <c r="BB327">
        <v>39</v>
      </c>
      <c r="BC327">
        <v>32.799999999999997</v>
      </c>
      <c r="BD327">
        <v>32.5</v>
      </c>
      <c r="BE327">
        <v>18.8</v>
      </c>
      <c r="BF327">
        <v>20.8</v>
      </c>
      <c r="BG327">
        <v>0</v>
      </c>
      <c r="BH327">
        <f t="shared" si="38"/>
        <v>-4.1708043694141037E-2</v>
      </c>
      <c r="BJ327" t="s">
        <v>441</v>
      </c>
      <c r="BK327" s="5" t="s">
        <v>464</v>
      </c>
      <c r="BL327" s="9" t="s">
        <v>464</v>
      </c>
    </row>
    <row r="328" spans="1:64">
      <c r="A328" s="4">
        <v>328</v>
      </c>
      <c r="B328" s="4" t="s">
        <v>0</v>
      </c>
      <c r="C328" s="4">
        <v>621</v>
      </c>
      <c r="D328" s="10">
        <v>43706</v>
      </c>
      <c r="E328" s="15">
        <v>0.51666666666666672</v>
      </c>
      <c r="F328" s="4" t="s">
        <v>64</v>
      </c>
      <c r="G328" s="16" t="s">
        <v>424</v>
      </c>
      <c r="H328" s="23" t="s">
        <v>61</v>
      </c>
      <c r="I328" s="4" t="s">
        <v>491</v>
      </c>
      <c r="J328" s="4"/>
      <c r="K328" s="4"/>
      <c r="L328" s="10">
        <v>43841</v>
      </c>
      <c r="M328" s="14">
        <f t="shared" si="40"/>
        <v>44021</v>
      </c>
      <c r="N328" s="10">
        <v>25433</v>
      </c>
      <c r="O328" s="4" t="s">
        <v>496</v>
      </c>
      <c r="P328" s="4" t="s">
        <v>435</v>
      </c>
      <c r="Q328" s="4" t="s">
        <v>468</v>
      </c>
      <c r="R328" s="4" t="s">
        <v>440</v>
      </c>
      <c r="S328" s="4" t="s">
        <v>440</v>
      </c>
      <c r="T328" s="4">
        <v>156</v>
      </c>
      <c r="U328" s="4">
        <v>45</v>
      </c>
      <c r="V328" s="4">
        <f t="shared" si="39"/>
        <v>18.491124260355029</v>
      </c>
      <c r="W328" s="17" t="s">
        <v>469</v>
      </c>
      <c r="X328" s="4">
        <v>3</v>
      </c>
      <c r="Y328" s="4">
        <v>0</v>
      </c>
      <c r="Z328" s="4">
        <v>2</v>
      </c>
      <c r="AA328" s="4">
        <v>3</v>
      </c>
      <c r="AB328">
        <v>3</v>
      </c>
      <c r="AC328">
        <v>3</v>
      </c>
      <c r="AD328">
        <v>2</v>
      </c>
      <c r="AE328">
        <v>3</v>
      </c>
      <c r="AF328">
        <v>3</v>
      </c>
      <c r="AG328">
        <v>3</v>
      </c>
      <c r="AH328">
        <v>49.5</v>
      </c>
      <c r="AI328">
        <v>42.6</v>
      </c>
      <c r="AJ328">
        <v>33.9</v>
      </c>
      <c r="AK328">
        <v>35.799999999999997</v>
      </c>
      <c r="AL328">
        <v>19</v>
      </c>
      <c r="AM328">
        <v>18.899999999999999</v>
      </c>
      <c r="AN328">
        <v>3</v>
      </c>
      <c r="AO328" s="2">
        <v>44128</v>
      </c>
      <c r="AP328" s="3">
        <f t="shared" si="41"/>
        <v>287</v>
      </c>
      <c r="AQ328">
        <v>0</v>
      </c>
      <c r="AR328">
        <v>40.4</v>
      </c>
      <c r="AS328">
        <v>2</v>
      </c>
      <c r="AT328">
        <v>2</v>
      </c>
      <c r="AU328">
        <v>3</v>
      </c>
      <c r="AV328">
        <v>3</v>
      </c>
      <c r="AW328">
        <v>3</v>
      </c>
      <c r="AX328">
        <v>3</v>
      </c>
      <c r="AY328">
        <v>3</v>
      </c>
      <c r="AZ328">
        <v>3</v>
      </c>
      <c r="BA328">
        <v>42.5</v>
      </c>
      <c r="BB328">
        <v>40.5</v>
      </c>
      <c r="BC328">
        <v>34.299999999999997</v>
      </c>
      <c r="BD328">
        <v>35</v>
      </c>
      <c r="BE328">
        <v>19.7</v>
      </c>
      <c r="BF328">
        <v>20</v>
      </c>
      <c r="BG328">
        <v>3</v>
      </c>
      <c r="BH328">
        <f t="shared" si="38"/>
        <v>-3.8557836755132781E-2</v>
      </c>
    </row>
    <row r="329" spans="1:64">
      <c r="A329" s="4">
        <v>329</v>
      </c>
      <c r="B329" s="4" t="s">
        <v>0</v>
      </c>
      <c r="C329" s="4">
        <v>622</v>
      </c>
      <c r="D329" s="10">
        <v>43706</v>
      </c>
      <c r="E329" s="15">
        <v>0.52986111111111112</v>
      </c>
      <c r="F329" s="4" t="s">
        <v>64</v>
      </c>
      <c r="G329" s="16" t="s">
        <v>425</v>
      </c>
      <c r="H329" s="23" t="s">
        <v>61</v>
      </c>
      <c r="I329" s="4" t="s">
        <v>472</v>
      </c>
      <c r="J329" s="4"/>
      <c r="K329" s="4"/>
      <c r="L329" s="4"/>
      <c r="M329" s="14">
        <f t="shared" si="40"/>
        <v>180</v>
      </c>
      <c r="N329" s="4"/>
      <c r="O329" s="4"/>
      <c r="P329" s="4"/>
      <c r="Q329" s="4"/>
      <c r="R329" s="4"/>
      <c r="S329" s="4"/>
      <c r="T329" s="4"/>
      <c r="U329" s="4"/>
      <c r="V329" s="4" t="e">
        <f t="shared" si="39"/>
        <v>#DIV/0!</v>
      </c>
      <c r="W329" s="17"/>
      <c r="X329" s="4"/>
      <c r="Y329" s="4"/>
      <c r="Z329" s="4"/>
      <c r="AA329" s="4"/>
      <c r="AP329" s="3">
        <f t="shared" si="41"/>
        <v>0</v>
      </c>
      <c r="BH329" t="e">
        <f t="shared" si="38"/>
        <v>#DIV/0!</v>
      </c>
    </row>
    <row r="330" spans="1:64">
      <c r="A330" s="4">
        <v>330</v>
      </c>
      <c r="B330" s="4" t="s">
        <v>0</v>
      </c>
      <c r="C330" s="4">
        <v>632</v>
      </c>
      <c r="D330" s="10">
        <v>43711</v>
      </c>
      <c r="E330" s="15">
        <v>0.56874999999999998</v>
      </c>
      <c r="F330" s="4" t="s">
        <v>64</v>
      </c>
      <c r="G330" s="16" t="s">
        <v>426</v>
      </c>
      <c r="H330" s="23" t="s">
        <v>61</v>
      </c>
      <c r="I330" s="4" t="s">
        <v>491</v>
      </c>
      <c r="J330" s="4"/>
      <c r="K330" s="4"/>
      <c r="L330" s="10">
        <v>43861</v>
      </c>
      <c r="M330" s="14">
        <f t="shared" si="40"/>
        <v>44041</v>
      </c>
      <c r="N330" s="10">
        <v>18734</v>
      </c>
      <c r="O330" s="4" t="s">
        <v>496</v>
      </c>
      <c r="P330" s="4" t="s">
        <v>435</v>
      </c>
      <c r="Q330" s="4" t="s">
        <v>468</v>
      </c>
      <c r="R330" s="4" t="s">
        <v>440</v>
      </c>
      <c r="S330" s="4" t="s">
        <v>440</v>
      </c>
      <c r="T330" s="4">
        <v>153</v>
      </c>
      <c r="U330" s="4">
        <v>45</v>
      </c>
      <c r="V330" s="4">
        <f t="shared" si="39"/>
        <v>19.223375624759708</v>
      </c>
      <c r="W330" s="17" t="s">
        <v>469</v>
      </c>
      <c r="X330" s="4">
        <v>4</v>
      </c>
      <c r="Y330" s="4">
        <v>0</v>
      </c>
      <c r="Z330" s="4">
        <v>2</v>
      </c>
      <c r="AA330" s="4">
        <v>2</v>
      </c>
      <c r="AB330">
        <v>2</v>
      </c>
      <c r="AC330">
        <v>3</v>
      </c>
      <c r="AD330">
        <v>2</v>
      </c>
      <c r="AE330">
        <v>2</v>
      </c>
      <c r="AF330">
        <v>2</v>
      </c>
      <c r="AG330">
        <v>3</v>
      </c>
      <c r="AH330">
        <v>41.7</v>
      </c>
      <c r="AI330">
        <v>37.200000000000003</v>
      </c>
      <c r="AJ330">
        <v>33.799999999999997</v>
      </c>
      <c r="AK330">
        <v>30.4</v>
      </c>
      <c r="AL330">
        <v>18.7</v>
      </c>
      <c r="AM330">
        <v>20.5</v>
      </c>
      <c r="AN330">
        <v>9</v>
      </c>
      <c r="AO330" s="2">
        <v>44437</v>
      </c>
      <c r="AP330" s="3">
        <f t="shared" si="41"/>
        <v>576</v>
      </c>
      <c r="AQ330">
        <v>0</v>
      </c>
      <c r="AR330" t="s">
        <v>440</v>
      </c>
      <c r="AS330" t="s">
        <v>440</v>
      </c>
      <c r="AT330" t="s">
        <v>440</v>
      </c>
      <c r="AU330" t="s">
        <v>440</v>
      </c>
      <c r="AV330" t="s">
        <v>440</v>
      </c>
      <c r="AW330" t="s">
        <v>440</v>
      </c>
      <c r="AX330" t="s">
        <v>440</v>
      </c>
      <c r="AY330" t="s">
        <v>440</v>
      </c>
      <c r="AZ330" t="s">
        <v>440</v>
      </c>
      <c r="BA330" t="s">
        <v>440</v>
      </c>
      <c r="BB330" t="s">
        <v>440</v>
      </c>
      <c r="BC330" t="s">
        <v>440</v>
      </c>
      <c r="BD330" t="s">
        <v>440</v>
      </c>
      <c r="BE330" t="s">
        <v>440</v>
      </c>
      <c r="BF330" t="s">
        <v>440</v>
      </c>
      <c r="BG330" t="s">
        <v>440</v>
      </c>
      <c r="BH330">
        <f t="shared" si="38"/>
        <v>-1</v>
      </c>
      <c r="BJ330" t="s">
        <v>495</v>
      </c>
    </row>
    <row r="331" spans="1:64">
      <c r="A331" s="4">
        <v>331</v>
      </c>
      <c r="B331" s="4" t="s">
        <v>0</v>
      </c>
      <c r="C331" s="4">
        <v>633</v>
      </c>
      <c r="D331" s="10">
        <v>43713</v>
      </c>
      <c r="E331" s="15">
        <v>0.51458333333333328</v>
      </c>
      <c r="F331" s="4" t="s">
        <v>64</v>
      </c>
      <c r="G331" s="16" t="s">
        <v>427</v>
      </c>
      <c r="H331" s="23" t="s">
        <v>61</v>
      </c>
      <c r="I331" s="4" t="s">
        <v>491</v>
      </c>
      <c r="J331" s="4"/>
      <c r="K331" s="4"/>
      <c r="L331" s="10">
        <v>43859</v>
      </c>
      <c r="M331" s="14">
        <f t="shared" si="40"/>
        <v>44039</v>
      </c>
      <c r="N331" s="10">
        <v>21774</v>
      </c>
      <c r="O331" s="4" t="s">
        <v>496</v>
      </c>
      <c r="P331" s="4" t="s">
        <v>435</v>
      </c>
      <c r="Q331" s="4" t="s">
        <v>468</v>
      </c>
      <c r="R331" s="4" t="s">
        <v>440</v>
      </c>
      <c r="S331" s="4" t="s">
        <v>440</v>
      </c>
      <c r="T331" s="4">
        <v>160</v>
      </c>
      <c r="U331" s="4">
        <v>55.1</v>
      </c>
      <c r="V331" s="4">
        <f t="shared" si="39"/>
        <v>21.5234375</v>
      </c>
      <c r="W331" s="17" t="s">
        <v>475</v>
      </c>
      <c r="X331" s="4">
        <v>2</v>
      </c>
      <c r="Y331" s="4">
        <v>0</v>
      </c>
      <c r="Z331" s="4">
        <v>3</v>
      </c>
      <c r="AA331" s="4">
        <v>3</v>
      </c>
      <c r="AB331">
        <v>2</v>
      </c>
      <c r="AC331">
        <v>2</v>
      </c>
      <c r="AD331">
        <v>4</v>
      </c>
      <c r="AE331">
        <v>4</v>
      </c>
      <c r="AF331">
        <v>2</v>
      </c>
      <c r="AG331">
        <v>2</v>
      </c>
      <c r="AH331">
        <v>53.3</v>
      </c>
      <c r="AI331">
        <v>44.1</v>
      </c>
      <c r="AJ331">
        <v>34.200000000000003</v>
      </c>
      <c r="AK331">
        <v>32.299999999999997</v>
      </c>
      <c r="AL331">
        <v>19.3</v>
      </c>
      <c r="AM331">
        <v>19</v>
      </c>
      <c r="AN331">
        <v>0</v>
      </c>
      <c r="AO331" s="2">
        <v>44049</v>
      </c>
      <c r="AP331" s="3">
        <f t="shared" si="41"/>
        <v>190</v>
      </c>
      <c r="AQ331">
        <v>0</v>
      </c>
      <c r="AR331">
        <v>55</v>
      </c>
      <c r="AS331">
        <v>2</v>
      </c>
      <c r="AT331">
        <v>2</v>
      </c>
      <c r="AU331">
        <v>2</v>
      </c>
      <c r="AV331">
        <v>2</v>
      </c>
      <c r="AW331">
        <v>3</v>
      </c>
      <c r="AX331">
        <v>3</v>
      </c>
      <c r="AY331">
        <v>2</v>
      </c>
      <c r="AZ331">
        <v>2</v>
      </c>
      <c r="BA331">
        <v>52.6</v>
      </c>
      <c r="BB331">
        <v>42.4</v>
      </c>
      <c r="BC331">
        <v>33.799999999999997</v>
      </c>
      <c r="BD331">
        <v>33.6</v>
      </c>
      <c r="BE331">
        <v>19.5</v>
      </c>
      <c r="BF331">
        <v>19</v>
      </c>
      <c r="BG331">
        <v>0</v>
      </c>
      <c r="BH331">
        <f t="shared" si="38"/>
        <v>-6.429277942631254E-3</v>
      </c>
    </row>
    <row r="332" spans="1:64">
      <c r="A332" s="4">
        <v>332</v>
      </c>
      <c r="B332" s="4" t="s">
        <v>0</v>
      </c>
      <c r="C332" s="4">
        <v>634</v>
      </c>
      <c r="D332" s="10">
        <v>43713</v>
      </c>
      <c r="E332" s="15">
        <v>0.55555555555555558</v>
      </c>
      <c r="F332" s="4" t="s">
        <v>59</v>
      </c>
      <c r="G332" s="16" t="s">
        <v>428</v>
      </c>
      <c r="H332" s="23" t="s">
        <v>63</v>
      </c>
      <c r="I332" s="4" t="s">
        <v>472</v>
      </c>
      <c r="J332" s="4"/>
      <c r="K332" s="4"/>
      <c r="L332" s="4"/>
      <c r="M332" s="14">
        <f t="shared" si="40"/>
        <v>180</v>
      </c>
      <c r="N332" s="4"/>
      <c r="O332" s="4"/>
      <c r="P332" s="4"/>
      <c r="Q332" s="4"/>
      <c r="R332" s="4"/>
      <c r="S332" s="4"/>
      <c r="T332" s="4"/>
      <c r="U332" s="4"/>
      <c r="V332" s="4" t="e">
        <f t="shared" si="39"/>
        <v>#DIV/0!</v>
      </c>
      <c r="W332" s="17"/>
      <c r="X332" s="4"/>
      <c r="Y332" s="4"/>
      <c r="Z332" s="4"/>
      <c r="AA332" s="4"/>
      <c r="AP332" s="3">
        <f t="shared" si="41"/>
        <v>0</v>
      </c>
      <c r="BH332" t="e">
        <f t="shared" si="38"/>
        <v>#DIV/0!</v>
      </c>
    </row>
    <row r="333" spans="1:64">
      <c r="A333" s="4">
        <v>333</v>
      </c>
      <c r="B333" s="4" t="s">
        <v>0</v>
      </c>
      <c r="C333" s="4">
        <v>637</v>
      </c>
      <c r="D333" s="10">
        <v>43720</v>
      </c>
      <c r="E333" s="15">
        <v>0.51527777777777783</v>
      </c>
      <c r="F333" s="4" t="s">
        <v>64</v>
      </c>
      <c r="G333" s="16" t="s">
        <v>429</v>
      </c>
      <c r="H333" s="23" t="s">
        <v>63</v>
      </c>
      <c r="I333" s="4" t="s">
        <v>472</v>
      </c>
      <c r="J333" s="4"/>
      <c r="K333" s="4"/>
      <c r="L333" s="4"/>
      <c r="M333" s="14">
        <f t="shared" si="40"/>
        <v>180</v>
      </c>
      <c r="N333" s="4"/>
      <c r="O333" s="4"/>
      <c r="P333" s="4"/>
      <c r="Q333" s="4"/>
      <c r="R333" s="4"/>
      <c r="S333" s="4"/>
      <c r="T333" s="4"/>
      <c r="U333" s="4"/>
      <c r="V333" s="4" t="e">
        <f t="shared" si="39"/>
        <v>#DIV/0!</v>
      </c>
      <c r="W333" s="17"/>
      <c r="X333" s="4"/>
      <c r="Y333" s="4"/>
      <c r="Z333" s="4"/>
      <c r="AA333" s="4"/>
      <c r="AP333" s="3">
        <f t="shared" si="41"/>
        <v>0</v>
      </c>
      <c r="BH333" t="e">
        <f t="shared" si="38"/>
        <v>#DIV/0!</v>
      </c>
    </row>
    <row r="334" spans="1:64">
      <c r="A334" s="4">
        <v>334</v>
      </c>
      <c r="B334" s="4" t="s">
        <v>0</v>
      </c>
      <c r="C334" s="4">
        <v>638</v>
      </c>
      <c r="D334" s="10">
        <v>43720</v>
      </c>
      <c r="E334" s="15">
        <v>0.52777777777777779</v>
      </c>
      <c r="F334" s="4" t="s">
        <v>64</v>
      </c>
      <c r="G334" s="16" t="s">
        <v>430</v>
      </c>
      <c r="H334" s="23" t="s">
        <v>61</v>
      </c>
      <c r="I334" s="4"/>
      <c r="J334" s="4" t="s">
        <v>434</v>
      </c>
      <c r="K334" s="4"/>
      <c r="L334" s="10">
        <v>43720</v>
      </c>
      <c r="M334" s="14">
        <f t="shared" si="40"/>
        <v>43900</v>
      </c>
      <c r="N334" s="10">
        <v>12831</v>
      </c>
      <c r="O334" s="4" t="s">
        <v>496</v>
      </c>
      <c r="P334" s="4" t="s">
        <v>437</v>
      </c>
      <c r="Q334" s="4" t="s">
        <v>464</v>
      </c>
      <c r="R334" s="4" t="s">
        <v>497</v>
      </c>
      <c r="S334" s="4" t="s">
        <v>464</v>
      </c>
      <c r="T334" s="20">
        <v>154</v>
      </c>
      <c r="U334" s="20">
        <v>63.4</v>
      </c>
      <c r="V334" s="4">
        <f t="shared" si="39"/>
        <v>26.733007252487774</v>
      </c>
      <c r="W334" s="17" t="s">
        <v>469</v>
      </c>
      <c r="X334" s="4">
        <v>3</v>
      </c>
      <c r="Y334" s="4">
        <v>0</v>
      </c>
      <c r="Z334" s="4">
        <v>2</v>
      </c>
      <c r="AA334" s="4">
        <v>2</v>
      </c>
      <c r="AB334">
        <v>3</v>
      </c>
      <c r="AC334">
        <v>3</v>
      </c>
      <c r="AD334">
        <v>2</v>
      </c>
      <c r="AE334">
        <v>2</v>
      </c>
      <c r="AF334">
        <v>3</v>
      </c>
      <c r="AG334">
        <v>3</v>
      </c>
      <c r="AH334" s="6">
        <v>46.9</v>
      </c>
      <c r="AI334" s="6">
        <v>42.5</v>
      </c>
      <c r="AJ334" s="6">
        <v>42</v>
      </c>
      <c r="AK334" s="6">
        <v>36.9</v>
      </c>
      <c r="AL334" s="6">
        <v>24.3</v>
      </c>
      <c r="AM334" s="6">
        <v>21.3</v>
      </c>
      <c r="AN334" s="6">
        <v>3</v>
      </c>
      <c r="AO334" s="2">
        <v>44007</v>
      </c>
      <c r="AP334" s="3">
        <f t="shared" si="41"/>
        <v>287</v>
      </c>
      <c r="AQ334">
        <v>0</v>
      </c>
      <c r="AR334">
        <v>65.400000000000006</v>
      </c>
      <c r="AS334">
        <v>2</v>
      </c>
      <c r="AT334">
        <v>2</v>
      </c>
      <c r="AU334">
        <v>3</v>
      </c>
      <c r="AV334">
        <v>3</v>
      </c>
      <c r="AW334">
        <v>2</v>
      </c>
      <c r="AX334">
        <v>2</v>
      </c>
      <c r="AY334">
        <v>3</v>
      </c>
      <c r="AZ334">
        <v>3</v>
      </c>
      <c r="BA334">
        <v>48.6</v>
      </c>
      <c r="BB334">
        <v>43.6</v>
      </c>
      <c r="BC334">
        <v>36.9</v>
      </c>
      <c r="BD334">
        <v>38.299999999999997</v>
      </c>
      <c r="BE334">
        <v>23.2</v>
      </c>
      <c r="BF334">
        <v>22.8</v>
      </c>
      <c r="BG334" t="s">
        <v>506</v>
      </c>
      <c r="BH334">
        <f t="shared" si="38"/>
        <v>-2.3375409069661371E-3</v>
      </c>
      <c r="BJ334" t="s">
        <v>456</v>
      </c>
      <c r="BL334" s="9"/>
    </row>
    <row r="335" spans="1:64">
      <c r="A335" s="4">
        <v>335</v>
      </c>
      <c r="B335" s="4" t="s">
        <v>0</v>
      </c>
      <c r="C335" s="4">
        <v>639</v>
      </c>
      <c r="D335" s="10">
        <v>43720</v>
      </c>
      <c r="E335" s="15">
        <v>0.53333333333333333</v>
      </c>
      <c r="F335" s="4" t="s">
        <v>64</v>
      </c>
      <c r="G335" s="16" t="s">
        <v>431</v>
      </c>
      <c r="H335" s="23" t="s">
        <v>63</v>
      </c>
      <c r="I335" s="4" t="s">
        <v>472</v>
      </c>
      <c r="J335" s="4"/>
      <c r="K335" s="4"/>
      <c r="L335" s="4"/>
      <c r="M335" s="14">
        <f t="shared" si="40"/>
        <v>180</v>
      </c>
      <c r="N335" s="4"/>
      <c r="O335" s="4"/>
      <c r="P335" s="4"/>
      <c r="Q335" s="4"/>
      <c r="R335" s="4"/>
      <c r="S335" s="4"/>
      <c r="T335" s="4"/>
      <c r="U335" s="4"/>
      <c r="V335" s="4" t="e">
        <f t="shared" si="39"/>
        <v>#DIV/0!</v>
      </c>
      <c r="W335" s="17"/>
      <c r="X335" s="4"/>
      <c r="Y335" s="4"/>
      <c r="Z335" s="4"/>
      <c r="AA335" s="4"/>
      <c r="AP335" s="3">
        <f t="shared" si="41"/>
        <v>0</v>
      </c>
      <c r="BH335" t="e">
        <f t="shared" si="38"/>
        <v>#DIV/0!</v>
      </c>
    </row>
    <row r="336" spans="1:64">
      <c r="A336" s="4">
        <v>336</v>
      </c>
      <c r="B336" s="4" t="s">
        <v>0</v>
      </c>
      <c r="C336" s="4">
        <v>640</v>
      </c>
      <c r="D336" s="10">
        <v>43720</v>
      </c>
      <c r="E336" s="15">
        <v>0.56805555555555554</v>
      </c>
      <c r="F336" s="4" t="s">
        <v>177</v>
      </c>
      <c r="G336" s="16" t="s">
        <v>432</v>
      </c>
      <c r="H336" s="23" t="s">
        <v>63</v>
      </c>
      <c r="I336" s="4" t="s">
        <v>472</v>
      </c>
      <c r="J336" s="4"/>
      <c r="K336" s="4"/>
      <c r="L336" s="4"/>
      <c r="M336" s="14">
        <f t="shared" si="40"/>
        <v>180</v>
      </c>
      <c r="N336" s="4"/>
      <c r="O336" s="4"/>
      <c r="P336" s="4"/>
      <c r="Q336" s="4"/>
      <c r="R336" s="4"/>
      <c r="S336" s="4"/>
      <c r="T336" s="4"/>
      <c r="U336" s="4"/>
      <c r="V336" s="4" t="e">
        <f t="shared" si="39"/>
        <v>#DIV/0!</v>
      </c>
      <c r="W336" s="17"/>
      <c r="X336" s="4"/>
      <c r="Y336" s="4"/>
      <c r="Z336" s="4"/>
      <c r="AA336" s="4"/>
      <c r="AP336" s="3">
        <f t="shared" si="41"/>
        <v>0</v>
      </c>
      <c r="BH336" t="e">
        <f t="shared" si="38"/>
        <v>#DIV/0!</v>
      </c>
    </row>
    <row r="337" spans="1:64">
      <c r="A337" s="4">
        <v>337</v>
      </c>
      <c r="B337" s="4" t="s">
        <v>0</v>
      </c>
      <c r="C337" s="4">
        <v>641</v>
      </c>
      <c r="D337" s="10">
        <v>43725</v>
      </c>
      <c r="E337" s="15">
        <v>0.5444444444444444</v>
      </c>
      <c r="F337" s="4" t="s">
        <v>64</v>
      </c>
      <c r="G337" s="16" t="s">
        <v>433</v>
      </c>
      <c r="H337" s="23" t="s">
        <v>61</v>
      </c>
      <c r="I337" s="4"/>
      <c r="J337" s="4" t="s">
        <v>434</v>
      </c>
      <c r="K337" s="4"/>
      <c r="L337" s="10">
        <v>43725</v>
      </c>
      <c r="M337" s="14">
        <f t="shared" si="40"/>
        <v>43905</v>
      </c>
      <c r="N337" s="10">
        <v>29626</v>
      </c>
      <c r="O337" s="4" t="s">
        <v>496</v>
      </c>
      <c r="P337" s="4" t="s">
        <v>435</v>
      </c>
      <c r="Q337" s="4" t="s">
        <v>464</v>
      </c>
      <c r="R337" s="4" t="s">
        <v>497</v>
      </c>
      <c r="S337" s="4" t="s">
        <v>497</v>
      </c>
      <c r="T337" s="20">
        <v>160</v>
      </c>
      <c r="U337" s="20">
        <v>46.1</v>
      </c>
      <c r="V337" s="4">
        <f t="shared" si="39"/>
        <v>18.0078125</v>
      </c>
      <c r="W337" s="17" t="s">
        <v>469</v>
      </c>
      <c r="X337" s="4">
        <v>3</v>
      </c>
      <c r="Y337" s="4">
        <v>0</v>
      </c>
      <c r="Z337" s="4">
        <v>4</v>
      </c>
      <c r="AA337" s="4">
        <v>4</v>
      </c>
      <c r="AB337">
        <v>3</v>
      </c>
      <c r="AC337">
        <v>3</v>
      </c>
      <c r="AD337">
        <v>4</v>
      </c>
      <c r="AE337">
        <v>4</v>
      </c>
      <c r="AF337">
        <v>3</v>
      </c>
      <c r="AG337">
        <v>3</v>
      </c>
      <c r="AH337" s="6">
        <v>45.2</v>
      </c>
      <c r="AI337" s="6">
        <v>39.700000000000003</v>
      </c>
      <c r="AJ337" s="6">
        <v>35.4</v>
      </c>
      <c r="AK337" s="6">
        <v>36.299999999999997</v>
      </c>
      <c r="AL337" s="6">
        <v>19.2</v>
      </c>
      <c r="AM337" s="6">
        <v>19</v>
      </c>
      <c r="AN337" s="6">
        <v>0</v>
      </c>
      <c r="AO337" s="2">
        <v>44084</v>
      </c>
      <c r="AP337" s="3">
        <f t="shared" si="41"/>
        <v>359</v>
      </c>
      <c r="AQ337">
        <v>0</v>
      </c>
      <c r="AR337">
        <v>45.9</v>
      </c>
      <c r="AS337">
        <v>3</v>
      </c>
      <c r="AT337">
        <v>3</v>
      </c>
      <c r="AU337">
        <v>4</v>
      </c>
      <c r="AV337">
        <v>4</v>
      </c>
      <c r="AW337">
        <v>3</v>
      </c>
      <c r="AX337">
        <v>3</v>
      </c>
      <c r="AY337">
        <v>4</v>
      </c>
      <c r="AZ337">
        <v>4</v>
      </c>
      <c r="BA337">
        <v>46.2</v>
      </c>
      <c r="BB337">
        <v>41.1</v>
      </c>
      <c r="BC337">
        <v>32.6</v>
      </c>
      <c r="BD337">
        <v>35.299999999999997</v>
      </c>
      <c r="BE337">
        <v>17.8</v>
      </c>
      <c r="BF337">
        <v>18.3</v>
      </c>
      <c r="BG337">
        <v>0</v>
      </c>
      <c r="BH337">
        <f t="shared" si="38"/>
        <v>-1.7967145790554414E-2</v>
      </c>
      <c r="BJ337" t="s">
        <v>456</v>
      </c>
      <c r="BL337" s="9"/>
    </row>
  </sheetData>
  <autoFilter ref="A1:BM1" xr:uid="{285ACD3B-891B-44BD-9CB7-74C8C86A03A2}">
    <sortState xmlns:xlrd2="http://schemas.microsoft.com/office/spreadsheetml/2017/richdata2" ref="A2:BM337">
      <sortCondition ref="A1"/>
    </sortState>
  </autoFilter>
  <phoneticPr fontId="1"/>
  <dataValidations count="4">
    <dataValidation errorStyle="warning" allowBlank="1" showInputMessage="1" showErrorMessage="1" sqref="H1 H68:H337" xr:uid="{1C0D2956-A4A6-4893-8608-7CED219070DA}"/>
    <dataValidation type="list" errorStyle="warning" allowBlank="1" showInputMessage="1" showErrorMessage="1" sqref="F1" xr:uid="{AF9EE0D3-B715-407F-A70B-DB7D3D10CF85}">
      <formula1>$J$9:$J$13</formula1>
    </dataValidation>
    <dataValidation imeMode="halfAlpha" allowBlank="1" showInputMessage="1" showErrorMessage="1" sqref="E257:E260 D68:E256 E262:E330 E333:E337 D257:D337" xr:uid="{8ED52278-F7E9-473B-8447-342400DEF07A}"/>
    <dataValidation type="list" errorStyle="warning" allowBlank="1" showInputMessage="1" showErrorMessage="1" sqref="F68:F337" xr:uid="{A588B135-3659-4B7F-AF38-02F74240A156}">
      <formula1>$K$8:$K$12</formula1>
    </dataValidation>
  </dataValidations>
  <pageMargins left="0.7" right="0.7" top="0.75" bottom="0.75" header="0.3" footer="0.3"/>
  <pageSetup paperSize="9" scale="1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total =SKG+JR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Hisako Hara</dc:creator>
  <cp:lastModifiedBy>mihar</cp:lastModifiedBy>
  <cp:lastPrinted>2022-04-25T07:10:06Z</cp:lastPrinted>
  <dcterms:created xsi:type="dcterms:W3CDTF">2015-06-05T18:19:34Z</dcterms:created>
  <dcterms:modified xsi:type="dcterms:W3CDTF">2022-09-24T00:56:49Z</dcterms:modified>
</cp:coreProperties>
</file>